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R\Y2025\"/>
    </mc:Choice>
  </mc:AlternateContent>
  <xr:revisionPtr revIDLastSave="0" documentId="13_ncr:1_{E09C29D5-B0CC-4EA2-9C09-91E268F750CB}" xr6:coauthVersionLast="47" xr6:coauthVersionMax="47" xr10:uidLastSave="{00000000-0000-0000-0000-000000000000}"/>
  <bookViews>
    <workbookView xWindow="28680" yWindow="-195" windowWidth="29040" windowHeight="15720" xr2:uid="{F92A60A1-961E-4E9A-A46A-0C3C0AB5043A}"/>
  </bookViews>
  <sheets>
    <sheet name="Sheet1" sheetId="1" r:id="rId1"/>
  </sheets>
  <definedNames>
    <definedName name="_xlnm.Print_Titles" localSheetId="0">Sheet1!$4:$5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9" i="1" l="1"/>
  <c r="E134" i="1"/>
  <c r="E133" i="1"/>
  <c r="E146" i="1"/>
  <c r="E145" i="1"/>
  <c r="E115" i="1"/>
  <c r="E117" i="1"/>
  <c r="E120" i="1"/>
  <c r="E121" i="1"/>
  <c r="E122" i="1"/>
  <c r="E124" i="1"/>
  <c r="O107" i="1"/>
  <c r="M107" i="1"/>
  <c r="E26" i="1"/>
  <c r="M49" i="1"/>
  <c r="O49" i="1"/>
  <c r="M91" i="1"/>
  <c r="E91" i="1"/>
  <c r="M141" i="1" l="1"/>
  <c r="O141" i="1"/>
  <c r="M14" i="1" l="1"/>
  <c r="O14" i="1"/>
  <c r="O114" i="1" l="1"/>
  <c r="M114" i="1"/>
  <c r="E114" i="1"/>
  <c r="O75" i="1"/>
  <c r="M75" i="1"/>
  <c r="E75" i="1"/>
  <c r="M13" i="1"/>
  <c r="O13" i="1"/>
  <c r="O71" i="1" l="1"/>
  <c r="M71" i="1"/>
  <c r="E71" i="1"/>
  <c r="O31" i="1"/>
  <c r="M31" i="1"/>
  <c r="E31" i="1"/>
  <c r="O50" i="1"/>
  <c r="M50" i="1"/>
  <c r="E50" i="1"/>
  <c r="O40" i="1"/>
  <c r="M40" i="1"/>
  <c r="E40" i="1"/>
  <c r="O140" i="1" l="1"/>
  <c r="M140" i="1"/>
  <c r="E129" i="1"/>
  <c r="E126" i="1"/>
  <c r="E127" i="1"/>
  <c r="E105" i="1"/>
  <c r="E106" i="1"/>
  <c r="E108" i="1"/>
  <c r="E109" i="1"/>
  <c r="E96" i="1"/>
  <c r="E97" i="1"/>
  <c r="E98" i="1"/>
  <c r="E95" i="1"/>
  <c r="E84" i="1"/>
  <c r="E85" i="1"/>
  <c r="E88" i="1"/>
  <c r="E89" i="1"/>
  <c r="E101" i="1"/>
  <c r="E77" i="1"/>
  <c r="E78" i="1"/>
  <c r="E79" i="1"/>
  <c r="E99" i="1"/>
  <c r="E81" i="1"/>
  <c r="E68" i="1"/>
  <c r="E69" i="1"/>
  <c r="E70" i="1"/>
  <c r="E51" i="1"/>
  <c r="E80" i="1"/>
  <c r="E73" i="1"/>
  <c r="E56" i="1"/>
  <c r="E57" i="1"/>
  <c r="E37" i="1"/>
  <c r="E38" i="1"/>
  <c r="E39" i="1"/>
  <c r="E41" i="1"/>
  <c r="E42" i="1"/>
  <c r="E43" i="1"/>
  <c r="E44" i="1"/>
  <c r="E52" i="1"/>
  <c r="E72" i="1"/>
  <c r="E62" i="1"/>
  <c r="E46" i="1"/>
  <c r="E47" i="1"/>
  <c r="M37" i="1"/>
  <c r="M38" i="1"/>
  <c r="M39" i="1"/>
  <c r="M41" i="1"/>
  <c r="M42" i="1"/>
  <c r="M43" i="1"/>
  <c r="M44" i="1"/>
  <c r="M52" i="1"/>
  <c r="M45" i="1"/>
  <c r="M72" i="1"/>
  <c r="M62" i="1"/>
  <c r="M46" i="1"/>
  <c r="M47" i="1"/>
  <c r="E21" i="1"/>
  <c r="E53" i="1"/>
  <c r="E32" i="1"/>
  <c r="E55" i="1"/>
  <c r="O62" i="1" l="1"/>
  <c r="E33" i="1"/>
  <c r="M33" i="1"/>
  <c r="O33" i="1"/>
  <c r="M70" i="1"/>
  <c r="O70" i="1"/>
  <c r="M133" i="1"/>
  <c r="I133" i="1"/>
  <c r="M105" i="1" l="1"/>
  <c r="O105" i="1"/>
  <c r="M68" i="1"/>
  <c r="O68" i="1"/>
  <c r="O129" i="1" l="1"/>
  <c r="I129" i="1" s="1"/>
  <c r="O88" i="1"/>
  <c r="M88" i="1"/>
  <c r="M26" i="1" l="1"/>
  <c r="O26" i="1"/>
  <c r="M116" i="1" l="1"/>
  <c r="M94" i="1"/>
  <c r="M86" i="1"/>
  <c r="O86" i="1"/>
  <c r="O172" i="1"/>
  <c r="M172" i="1"/>
  <c r="O67" i="1" l="1"/>
  <c r="M67" i="1"/>
  <c r="E67" i="1"/>
  <c r="O175" i="1" l="1"/>
  <c r="M175" i="1"/>
  <c r="O174" i="1"/>
  <c r="M174" i="1"/>
  <c r="M173" i="1"/>
  <c r="O151" i="1"/>
  <c r="O152" i="1"/>
  <c r="I152" i="1" s="1"/>
  <c r="O153" i="1"/>
  <c r="O154" i="1"/>
  <c r="M151" i="1"/>
  <c r="M152" i="1"/>
  <c r="M153" i="1"/>
  <c r="M154" i="1"/>
  <c r="E119" i="1"/>
  <c r="E130" i="1"/>
  <c r="E131" i="1"/>
  <c r="O121" i="1"/>
  <c r="I121" i="1" s="1"/>
  <c r="O123" i="1"/>
  <c r="O119" i="1"/>
  <c r="I119" i="1" s="1"/>
  <c r="O122" i="1"/>
  <c r="I122" i="1" s="1"/>
  <c r="O130" i="1"/>
  <c r="I130" i="1" s="1"/>
  <c r="O136" i="1"/>
  <c r="O131" i="1"/>
  <c r="I131" i="1" s="1"/>
  <c r="I134" i="1"/>
  <c r="O137" i="1"/>
  <c r="O139" i="1"/>
  <c r="I143" i="1"/>
  <c r="I146" i="1"/>
  <c r="O149" i="1"/>
  <c r="M121" i="1"/>
  <c r="M127" i="1"/>
  <c r="M123" i="1"/>
  <c r="M119" i="1"/>
  <c r="M126" i="1"/>
  <c r="M122" i="1"/>
  <c r="M130" i="1"/>
  <c r="M136" i="1"/>
  <c r="M131" i="1"/>
  <c r="M134" i="1"/>
  <c r="M137" i="1"/>
  <c r="M139" i="1"/>
  <c r="M145" i="1"/>
  <c r="M143" i="1"/>
  <c r="M146" i="1"/>
  <c r="M148" i="1"/>
  <c r="M149" i="1"/>
  <c r="E104" i="1"/>
  <c r="E93" i="1"/>
  <c r="E112" i="1"/>
  <c r="E103" i="1"/>
  <c r="E111" i="1"/>
  <c r="O104" i="1"/>
  <c r="O95" i="1"/>
  <c r="O93" i="1"/>
  <c r="O97" i="1"/>
  <c r="O98" i="1"/>
  <c r="I112" i="1"/>
  <c r="O117" i="1"/>
  <c r="O103" i="1"/>
  <c r="O106" i="1"/>
  <c r="O124" i="1"/>
  <c r="I124" i="1" s="1"/>
  <c r="O108" i="1"/>
  <c r="O109" i="1"/>
  <c r="I111" i="1"/>
  <c r="O115" i="1"/>
  <c r="M104" i="1"/>
  <c r="M95" i="1"/>
  <c r="M93" i="1"/>
  <c r="M97" i="1"/>
  <c r="M98" i="1"/>
  <c r="M112" i="1"/>
  <c r="M117" i="1"/>
  <c r="M103" i="1"/>
  <c r="M106" i="1"/>
  <c r="M124" i="1"/>
  <c r="M108" i="1"/>
  <c r="M109" i="1"/>
  <c r="M111" i="1"/>
  <c r="M115" i="1"/>
  <c r="O59" i="1"/>
  <c r="O60" i="1"/>
  <c r="O78" i="1"/>
  <c r="O64" i="1"/>
  <c r="O65" i="1"/>
  <c r="O164" i="1"/>
  <c r="O69" i="1"/>
  <c r="O87" i="1"/>
  <c r="O76" i="1"/>
  <c r="O96" i="1"/>
  <c r="O79" i="1"/>
  <c r="O99" i="1"/>
  <c r="O83" i="1"/>
  <c r="O84" i="1"/>
  <c r="O85" i="1"/>
  <c r="O120" i="1"/>
  <c r="I120" i="1" s="1"/>
  <c r="O89" i="1"/>
  <c r="O101" i="1"/>
  <c r="M59" i="1"/>
  <c r="M60" i="1"/>
  <c r="M78" i="1"/>
  <c r="M64" i="1"/>
  <c r="M65" i="1"/>
  <c r="M69" i="1"/>
  <c r="M87" i="1"/>
  <c r="M76" i="1"/>
  <c r="M96" i="1"/>
  <c r="M79" i="1"/>
  <c r="M99" i="1"/>
  <c r="M83" i="1"/>
  <c r="M84" i="1"/>
  <c r="M85" i="1"/>
  <c r="M120" i="1"/>
  <c r="M89" i="1"/>
  <c r="M101" i="1"/>
  <c r="E59" i="1"/>
  <c r="E60" i="1"/>
  <c r="E64" i="1"/>
  <c r="E65" i="1"/>
  <c r="E83" i="1"/>
  <c r="O51" i="1" l="1"/>
  <c r="O77" i="1"/>
  <c r="O80" i="1"/>
  <c r="O56" i="1"/>
  <c r="O57" i="1"/>
  <c r="M163" i="1"/>
  <c r="M162" i="1"/>
  <c r="M51" i="1"/>
  <c r="M77" i="1"/>
  <c r="M80" i="1"/>
  <c r="M56" i="1"/>
  <c r="M57" i="1"/>
  <c r="E36" i="1"/>
  <c r="O36" i="1"/>
  <c r="O38" i="1"/>
  <c r="O39" i="1"/>
  <c r="O41" i="1"/>
  <c r="O42" i="1"/>
  <c r="O43" i="1"/>
  <c r="O44" i="1"/>
  <c r="O52" i="1"/>
  <c r="O45" i="1"/>
  <c r="O72" i="1"/>
  <c r="O73" i="1"/>
  <c r="O46" i="1"/>
  <c r="O47" i="1"/>
  <c r="M36" i="1"/>
  <c r="M73" i="1"/>
  <c r="E23" i="1"/>
  <c r="E61" i="1"/>
  <c r="E54" i="1"/>
  <c r="E24" i="1"/>
  <c r="E27" i="1"/>
  <c r="E28" i="1"/>
  <c r="E29" i="1"/>
  <c r="E63" i="1"/>
  <c r="E34" i="1"/>
  <c r="O61" i="1"/>
  <c r="O54" i="1"/>
  <c r="O37" i="1"/>
  <c r="O27" i="1"/>
  <c r="O28" i="1"/>
  <c r="O29" i="1"/>
  <c r="O30" i="1"/>
  <c r="O81" i="1"/>
  <c r="O63" i="1"/>
  <c r="O34" i="1"/>
  <c r="M23" i="1"/>
  <c r="M61" i="1"/>
  <c r="M54" i="1"/>
  <c r="M24" i="1"/>
  <c r="M27" i="1"/>
  <c r="M28" i="1"/>
  <c r="M29" i="1"/>
  <c r="M30" i="1"/>
  <c r="M81" i="1"/>
  <c r="M63" i="1"/>
  <c r="M34" i="1"/>
  <c r="E20" i="1"/>
  <c r="O18" i="1"/>
  <c r="O32" i="1"/>
  <c r="O53" i="1"/>
  <c r="O55" i="1"/>
  <c r="M18" i="1"/>
  <c r="M32" i="1"/>
  <c r="M20" i="1"/>
  <c r="M21" i="1"/>
  <c r="M53" i="1"/>
  <c r="M55" i="1"/>
  <c r="O9" i="1"/>
  <c r="O10" i="1"/>
  <c r="O11" i="1"/>
  <c r="O12" i="1"/>
  <c r="O15" i="1"/>
  <c r="O16" i="1"/>
  <c r="M7" i="1"/>
  <c r="M8" i="1"/>
  <c r="M9" i="1"/>
  <c r="M10" i="1"/>
  <c r="M11" i="1"/>
  <c r="M12" i="1"/>
  <c r="M15" i="1"/>
  <c r="M16" i="1"/>
  <c r="M17" i="1"/>
  <c r="M6" i="1"/>
</calcChain>
</file>

<file path=xl/sharedStrings.xml><?xml version="1.0" encoding="utf-8"?>
<sst xmlns="http://schemas.openxmlformats.org/spreadsheetml/2006/main" count="280" uniqueCount="137">
  <si>
    <t>List of Classifications by Grade Order</t>
  </si>
  <si>
    <t>Salary Grade</t>
  </si>
  <si>
    <t>Position No.</t>
  </si>
  <si>
    <t>Classificiation</t>
  </si>
  <si>
    <t>FLSA</t>
  </si>
  <si>
    <t>Annual Wage</t>
  </si>
  <si>
    <t>Minimum</t>
  </si>
  <si>
    <t>Mid-Point</t>
  </si>
  <si>
    <t>Maximum</t>
  </si>
  <si>
    <t>Hourly Wage</t>
  </si>
  <si>
    <t>Minmum</t>
  </si>
  <si>
    <t>Announcer/Scorekeeper (seasonal)</t>
  </si>
  <si>
    <t>Concession Operator (seasonal)</t>
  </si>
  <si>
    <t>N</t>
  </si>
  <si>
    <t>Tree Trimmer</t>
  </si>
  <si>
    <t>Buildings &amp; Grounds Maintenance Worker</t>
  </si>
  <si>
    <t>Customer Service Representative</t>
  </si>
  <si>
    <t>Sanitation Equipment Operator I</t>
  </si>
  <si>
    <t>Utility Maintenance Worker I</t>
  </si>
  <si>
    <t>Police Records/Office Assistant</t>
  </si>
  <si>
    <t>Sanitation Equipment Operator II</t>
  </si>
  <si>
    <t xml:space="preserve">Street Equipment Operator </t>
  </si>
  <si>
    <t>Utility Location Technician</t>
  </si>
  <si>
    <t>Utility Maintenance Technician</t>
  </si>
  <si>
    <t>Warehouse Assistant</t>
  </si>
  <si>
    <t>Animal Control Officer</t>
  </si>
  <si>
    <t>Fire Administrative Assistant</t>
  </si>
  <si>
    <t>Recreation Administrative Assistant</t>
  </si>
  <si>
    <t>Police Telecommunicator</t>
  </si>
  <si>
    <t>Police Telecommunicator (Reserve)</t>
  </si>
  <si>
    <t>Utility Maintenance Mechanic</t>
  </si>
  <si>
    <t>Utility Maintenance Worker II</t>
  </si>
  <si>
    <t>Waste Water Treatment Operator I</t>
  </si>
  <si>
    <t>Accounts Payable Specialist</t>
  </si>
  <si>
    <t>Billing Specialist</t>
  </si>
  <si>
    <t>Buildings &amp; Grounds Crew Leader</t>
  </si>
  <si>
    <t>Cemetery Crew Leader</t>
  </si>
  <si>
    <t>Collection &amp; Distribution Crew Leader</t>
  </si>
  <si>
    <t>Equipment Maintenance Technician</t>
  </si>
  <si>
    <t>Laboratory Analyst I</t>
  </si>
  <si>
    <t>Landscaper</t>
  </si>
  <si>
    <t>Mechanical Maintenance Technician</t>
  </si>
  <si>
    <t>Recreation Center Supervisor (PT)</t>
  </si>
  <si>
    <t>Street Maintenance Crew Leader</t>
  </si>
  <si>
    <t>Tree Trimming Crew Leader</t>
  </si>
  <si>
    <t>Water Treatment Plant Operator C</t>
  </si>
  <si>
    <t>Waste Water Treatment Operator II</t>
  </si>
  <si>
    <t>Firefighter</t>
  </si>
  <si>
    <t>Firefighter (PT)</t>
  </si>
  <si>
    <t>Laboratory Analyst II</t>
  </si>
  <si>
    <t>Powerline Technician I</t>
  </si>
  <si>
    <t>Senior Mechanical Maintenance Technician</t>
  </si>
  <si>
    <t>Water Treatment Plant Operator B</t>
  </si>
  <si>
    <t>Waste Water Treatment Operator III</t>
  </si>
  <si>
    <t>Code Enforcement Officer</t>
  </si>
  <si>
    <t>Laboratory Analyst III</t>
  </si>
  <si>
    <t>Paralegal</t>
  </si>
  <si>
    <t>E</t>
  </si>
  <si>
    <t>Water Treatment Plant Operator A</t>
  </si>
  <si>
    <t>Waste Water Treatment Plant Operator IV</t>
  </si>
  <si>
    <t>Fire Engineer</t>
  </si>
  <si>
    <t>Firefighter Engineer (PT)</t>
  </si>
  <si>
    <t>Laboratory Analyst IV</t>
  </si>
  <si>
    <t>Police Officer</t>
  </si>
  <si>
    <t>Police Officer (Reserve)</t>
  </si>
  <si>
    <t>Powerline Technician II</t>
  </si>
  <si>
    <t>Powerline Technician III</t>
  </si>
  <si>
    <t>Recreation Program Coordinator</t>
  </si>
  <si>
    <t>Solid Waste Management Supervisor</t>
  </si>
  <si>
    <t>Chief Water Plant Operator</t>
  </si>
  <si>
    <t>Chief Wastewater Plant Operator</t>
  </si>
  <si>
    <t>GIS Analyst</t>
  </si>
  <si>
    <t>Master Police Officer</t>
  </si>
  <si>
    <t>Pretreatment  Coordinator</t>
  </si>
  <si>
    <t>Street Maintenance Supervisor</t>
  </si>
  <si>
    <t>Collection &amp; Distribution Supervisor</t>
  </si>
  <si>
    <t>Fire Captain</t>
  </si>
  <si>
    <t>Mechanical Maintenance Superintendent</t>
  </si>
  <si>
    <t>Buildings &amp; Grounds Superintendent</t>
  </si>
  <si>
    <t>Police Sergeant</t>
  </si>
  <si>
    <t>Procurement Officer</t>
  </si>
  <si>
    <t>Revenue and Tax Collector</t>
  </si>
  <si>
    <t>Solid Waste Management Superintendent</t>
  </si>
  <si>
    <t>Street Maintenance Superintendent</t>
  </si>
  <si>
    <t>Assistant Parks &amp; Recreation Drector</t>
  </si>
  <si>
    <t>Collection &amp; Distribution Superintendent</t>
  </si>
  <si>
    <t>Information Systems Administrator</t>
  </si>
  <si>
    <t>Police Lieutenant</t>
  </si>
  <si>
    <t>Powerline Journeyman</t>
  </si>
  <si>
    <t>Water Treatment Plant Superintendent</t>
  </si>
  <si>
    <t>Waste Water Treatment Plant Superintendent</t>
  </si>
  <si>
    <t>City Clerk / Assistant to the Manager</t>
  </si>
  <si>
    <t>Fire Battalion Chief</t>
  </si>
  <si>
    <t>Assistant Planning Director</t>
  </si>
  <si>
    <t>Electric System Supervisor</t>
  </si>
  <si>
    <t>Police Captain</t>
  </si>
  <si>
    <t>Assistant Finance Director</t>
  </si>
  <si>
    <t>Deputy Fire Chief</t>
  </si>
  <si>
    <t>Main Street Director</t>
  </si>
  <si>
    <t>Information Systems Director</t>
  </si>
  <si>
    <t>Human Resources Director</t>
  </si>
  <si>
    <t>Police Major</t>
  </si>
  <si>
    <t>Parks and Recreation Director</t>
  </si>
  <si>
    <t>Planning Director</t>
  </si>
  <si>
    <t>Finance Director</t>
  </si>
  <si>
    <t>Fire Chief</t>
  </si>
  <si>
    <t>Police Chief</t>
  </si>
  <si>
    <t>Assistant City Manager</t>
  </si>
  <si>
    <t>N/A</t>
  </si>
  <si>
    <t>City Attorney</t>
  </si>
  <si>
    <t>City Manager</t>
  </si>
  <si>
    <t>Council person</t>
  </si>
  <si>
    <t>Mayor</t>
  </si>
  <si>
    <t>Mayor Pro Tem</t>
  </si>
  <si>
    <t xml:space="preserve"> (FIRE - 7k)</t>
  </si>
  <si>
    <t>(POLICE - 7k)</t>
  </si>
  <si>
    <t xml:space="preserve">City of Newton </t>
  </si>
  <si>
    <t>AMI Network and Data Management Specialist</t>
  </si>
  <si>
    <t>Accounts Payable Technician</t>
  </si>
  <si>
    <t>Electrical Utility Division Superintendent</t>
  </si>
  <si>
    <t>Project Coordinator</t>
  </si>
  <si>
    <t>Electric System Analyst</t>
  </si>
  <si>
    <t>Communications Specialist</t>
  </si>
  <si>
    <t>Communications &amp; Marketing Director</t>
  </si>
  <si>
    <t>Fire Lieutenant</t>
  </si>
  <si>
    <t>Buildings Maintenance Worker</t>
  </si>
  <si>
    <t>Human Resources Technician</t>
  </si>
  <si>
    <t>Right-of-Way Mower</t>
  </si>
  <si>
    <t>Right-of-Way Mowing Crew Leader</t>
  </si>
  <si>
    <t>Lifeguard</t>
  </si>
  <si>
    <t>Deputy Fire Marshal (PT)</t>
  </si>
  <si>
    <t>Public Works Director</t>
  </si>
  <si>
    <t>Public Utilities Director</t>
  </si>
  <si>
    <t>Information Systems Technician</t>
  </si>
  <si>
    <t>Fire Inspector (PT)</t>
  </si>
  <si>
    <t>Assistant Chief/Fire Marshal</t>
  </si>
  <si>
    <t>Assistant Human Resources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</si>
</sst>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2" fillId="0" borderId="8" xfId="0" applyFont="1" applyBorder="1"/>
    <xf numFmtId="0" fontId="0" fillId="0" borderId="4" xfId="0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5" fontId="5" fillId="0" borderId="0" xfId="1" applyNumberFormat="1" applyFont="1" applyFill="1"/>
    <xf numFmtId="164" fontId="5" fillId="0" borderId="0" xfId="1" applyNumberFormat="1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8" fontId="0" fillId="0" borderId="0" xfId="0" applyNumberForma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2" fontId="0" fillId="0" borderId="0" xfId="0" applyNumberForma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/>
    <xf numFmtId="0" fontId="5" fillId="0" borderId="0" xfId="0" applyFont="1" applyFill="1"/>
    <xf numFmtId="165" fontId="5" fillId="0" borderId="0" xfId="0" applyNumberFormat="1" applyFont="1" applyFill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14C0-3674-4E2E-8EBA-5C3FB743D877}">
  <sheetPr>
    <pageSetUpPr fitToPage="1"/>
  </sheetPr>
  <dimension ref="A1:P175"/>
  <sheetViews>
    <sheetView tabSelected="1" workbookViewId="0">
      <selection activeCell="P84" sqref="P84"/>
    </sheetView>
  </sheetViews>
  <sheetFormatPr defaultRowHeight="15" x14ac:dyDescent="0.25"/>
  <cols>
    <col min="1" max="1" width="7.85546875" customWidth="1"/>
    <col min="2" max="2" width="8" customWidth="1"/>
    <col min="3" max="3" width="46.5703125" bestFit="1" customWidth="1"/>
    <col min="4" max="4" width="5.140625" bestFit="1" customWidth="1"/>
    <col min="5" max="5" width="11.140625" bestFit="1" customWidth="1"/>
    <col min="6" max="6" width="1.7109375" customWidth="1"/>
    <col min="7" max="7" width="11.140625" bestFit="1" customWidth="1"/>
    <col min="8" max="8" width="1.7109375" customWidth="1"/>
    <col min="9" max="9" width="11.140625" bestFit="1" customWidth="1"/>
    <col min="10" max="10" width="3.7109375" customWidth="1"/>
    <col min="12" max="12" width="1.7109375" customWidth="1"/>
    <col min="13" max="13" width="10" bestFit="1" customWidth="1"/>
    <col min="14" max="14" width="1.7109375" customWidth="1"/>
    <col min="15" max="15" width="10" bestFit="1" customWidth="1"/>
  </cols>
  <sheetData>
    <row r="1" spans="1:16" s="2" customFormat="1" ht="18.75" x14ac:dyDescent="0.3">
      <c r="A1" s="27" t="s">
        <v>116</v>
      </c>
      <c r="B1" s="27"/>
      <c r="C1" s="27"/>
      <c r="D1" s="27"/>
      <c r="E1" s="27"/>
      <c r="F1" s="27"/>
      <c r="G1" s="27"/>
      <c r="H1" s="27"/>
      <c r="I1" s="27"/>
      <c r="J1" s="27"/>
    </row>
    <row r="2" spans="1:16" s="2" customFormat="1" ht="18.75" x14ac:dyDescent="0.3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4" spans="1:16" x14ac:dyDescent="0.25">
      <c r="A4" s="6"/>
      <c r="B4" s="9"/>
      <c r="C4" s="6"/>
      <c r="D4" s="8"/>
      <c r="E4" s="28" t="s">
        <v>5</v>
      </c>
      <c r="F4" s="29"/>
      <c r="G4" s="29"/>
      <c r="H4" s="29"/>
      <c r="I4" s="30"/>
      <c r="K4" s="28" t="s">
        <v>9</v>
      </c>
      <c r="L4" s="29"/>
      <c r="M4" s="29"/>
      <c r="N4" s="29"/>
      <c r="O4" s="30"/>
    </row>
    <row r="5" spans="1:16" s="1" customFormat="1" ht="30" x14ac:dyDescent="0.25">
      <c r="A5" s="12" t="s">
        <v>1</v>
      </c>
      <c r="B5" s="10" t="s">
        <v>2</v>
      </c>
      <c r="C5" s="7" t="s">
        <v>3</v>
      </c>
      <c r="D5" s="11" t="s">
        <v>4</v>
      </c>
      <c r="E5" s="4" t="s">
        <v>6</v>
      </c>
      <c r="F5" s="3"/>
      <c r="G5" s="3" t="s">
        <v>7</v>
      </c>
      <c r="H5" s="3"/>
      <c r="I5" s="5" t="s">
        <v>8</v>
      </c>
      <c r="K5" s="4" t="s">
        <v>10</v>
      </c>
      <c r="L5" s="3"/>
      <c r="M5" s="3" t="s">
        <v>7</v>
      </c>
      <c r="N5" s="3"/>
      <c r="O5" s="5" t="s">
        <v>8</v>
      </c>
    </row>
    <row r="6" spans="1:16" x14ac:dyDescent="0.25">
      <c r="A6" s="15">
        <v>1</v>
      </c>
      <c r="B6" s="15"/>
      <c r="C6" s="16"/>
      <c r="D6" s="15" t="s">
        <v>13</v>
      </c>
      <c r="E6" s="17"/>
      <c r="F6" s="17"/>
      <c r="G6" s="17"/>
      <c r="H6" s="17"/>
      <c r="I6" s="17"/>
      <c r="J6" s="18"/>
      <c r="K6" s="19">
        <v>9.0459999999999994</v>
      </c>
      <c r="L6" s="19"/>
      <c r="M6" s="19">
        <f>+K6*1.25</f>
        <v>11.307499999999999</v>
      </c>
      <c r="N6" s="19"/>
      <c r="O6" s="19">
        <v>13.569100000000001</v>
      </c>
      <c r="P6" s="20"/>
    </row>
    <row r="7" spans="1:16" x14ac:dyDescent="0.25">
      <c r="A7" s="15">
        <v>2</v>
      </c>
      <c r="B7" s="15"/>
      <c r="C7" s="21"/>
      <c r="D7" s="15" t="s">
        <v>13</v>
      </c>
      <c r="E7" s="17"/>
      <c r="F7" s="17"/>
      <c r="G7" s="17"/>
      <c r="H7" s="17"/>
      <c r="I7" s="17"/>
      <c r="J7" s="18"/>
      <c r="K7" s="19">
        <v>9.4916999999999998</v>
      </c>
      <c r="L7" s="13"/>
      <c r="M7" s="19">
        <f t="shared" ref="M7:M60" si="0">+K7*1.25</f>
        <v>11.864625</v>
      </c>
      <c r="N7" s="19"/>
      <c r="O7" s="19">
        <v>14.237500000000001</v>
      </c>
      <c r="P7" s="20"/>
    </row>
    <row r="8" spans="1:16" x14ac:dyDescent="0.25">
      <c r="A8" s="15">
        <v>3</v>
      </c>
      <c r="D8" s="15" t="s">
        <v>13</v>
      </c>
      <c r="E8" s="17"/>
      <c r="F8" s="17"/>
      <c r="G8" s="17"/>
      <c r="H8" s="17"/>
      <c r="I8" s="17"/>
      <c r="J8" s="18"/>
      <c r="K8" s="19">
        <v>9.9707000000000008</v>
      </c>
      <c r="L8" s="13"/>
      <c r="M8" s="19">
        <f t="shared" si="0"/>
        <v>12.463375000000001</v>
      </c>
      <c r="N8" s="19"/>
      <c r="O8" s="19">
        <v>14.956</v>
      </c>
      <c r="P8" s="20"/>
    </row>
    <row r="9" spans="1:16" x14ac:dyDescent="0.25">
      <c r="A9" s="15">
        <v>4</v>
      </c>
      <c r="B9" s="21"/>
      <c r="C9" s="16"/>
      <c r="D9" s="15" t="s">
        <v>13</v>
      </c>
      <c r="E9" s="17"/>
      <c r="F9" s="17"/>
      <c r="G9" s="17"/>
      <c r="H9" s="17"/>
      <c r="I9" s="17"/>
      <c r="J9" s="18"/>
      <c r="K9" s="19">
        <v>10.472099999999999</v>
      </c>
      <c r="L9" s="13"/>
      <c r="M9" s="19">
        <f t="shared" si="0"/>
        <v>13.090124999999999</v>
      </c>
      <c r="N9" s="19"/>
      <c r="O9" s="19">
        <f t="shared" ref="O9:O60" si="1">+K9*1.5</f>
        <v>15.70815</v>
      </c>
      <c r="P9" s="20"/>
    </row>
    <row r="10" spans="1:16" x14ac:dyDescent="0.25">
      <c r="A10" s="22">
        <v>5</v>
      </c>
      <c r="B10" s="22"/>
      <c r="C10" s="23"/>
      <c r="D10" s="22" t="s">
        <v>13</v>
      </c>
      <c r="E10" s="17"/>
      <c r="F10" s="17"/>
      <c r="G10" s="17"/>
      <c r="H10" s="17"/>
      <c r="I10" s="17"/>
      <c r="J10" s="18"/>
      <c r="K10" s="19">
        <v>10.9956</v>
      </c>
      <c r="L10" s="13"/>
      <c r="M10" s="19">
        <f t="shared" si="0"/>
        <v>13.744499999999999</v>
      </c>
      <c r="N10" s="19"/>
      <c r="O10" s="19">
        <f t="shared" si="1"/>
        <v>16.493400000000001</v>
      </c>
      <c r="P10" s="20"/>
    </row>
    <row r="11" spans="1:16" x14ac:dyDescent="0.25">
      <c r="A11" s="22">
        <v>6</v>
      </c>
      <c r="B11" s="22"/>
      <c r="C11" s="23"/>
      <c r="D11" s="22" t="s">
        <v>13</v>
      </c>
      <c r="E11" s="17"/>
      <c r="F11" s="17"/>
      <c r="G11" s="17"/>
      <c r="H11" s="17"/>
      <c r="I11" s="17"/>
      <c r="J11" s="18"/>
      <c r="K11" s="19">
        <v>11.541499999999999</v>
      </c>
      <c r="L11" s="13"/>
      <c r="M11" s="19">
        <f t="shared" si="0"/>
        <v>14.426874999999999</v>
      </c>
      <c r="N11" s="19"/>
      <c r="O11" s="19">
        <f t="shared" si="1"/>
        <v>17.312249999999999</v>
      </c>
      <c r="P11" s="20"/>
    </row>
    <row r="12" spans="1:16" x14ac:dyDescent="0.25">
      <c r="A12" s="22">
        <v>7</v>
      </c>
      <c r="B12" s="15">
        <v>3921</v>
      </c>
      <c r="C12" s="16" t="s">
        <v>11</v>
      </c>
      <c r="D12" s="22" t="s">
        <v>13</v>
      </c>
      <c r="E12" s="17"/>
      <c r="F12" s="17"/>
      <c r="G12" s="17"/>
      <c r="H12" s="17"/>
      <c r="I12" s="17"/>
      <c r="J12" s="18"/>
      <c r="K12" s="19">
        <v>12.120900000000001</v>
      </c>
      <c r="L12" s="13"/>
      <c r="M12" s="19">
        <f t="shared" si="0"/>
        <v>15.151125</v>
      </c>
      <c r="N12" s="19"/>
      <c r="O12" s="19">
        <f t="shared" si="1"/>
        <v>18.181350000000002</v>
      </c>
      <c r="P12" s="20"/>
    </row>
    <row r="13" spans="1:16" x14ac:dyDescent="0.25">
      <c r="A13" s="22">
        <v>7</v>
      </c>
      <c r="B13" s="15">
        <v>3931</v>
      </c>
      <c r="C13" s="16" t="s">
        <v>12</v>
      </c>
      <c r="D13" s="22" t="s">
        <v>13</v>
      </c>
      <c r="E13" s="17"/>
      <c r="F13" s="17"/>
      <c r="G13" s="17"/>
      <c r="H13" s="17"/>
      <c r="I13" s="17"/>
      <c r="J13" s="18"/>
      <c r="K13" s="19">
        <v>12.120900000000001</v>
      </c>
      <c r="L13" s="13"/>
      <c r="M13" s="19">
        <f t="shared" si="0"/>
        <v>15.151125</v>
      </c>
      <c r="N13" s="19"/>
      <c r="O13" s="19">
        <f t="shared" si="1"/>
        <v>18.181350000000002</v>
      </c>
      <c r="P13" s="20"/>
    </row>
    <row r="14" spans="1:16" x14ac:dyDescent="0.25">
      <c r="A14" s="22">
        <v>7</v>
      </c>
      <c r="B14" s="15">
        <v>3941</v>
      </c>
      <c r="C14" s="16" t="s">
        <v>129</v>
      </c>
      <c r="D14" s="22" t="s">
        <v>13</v>
      </c>
      <c r="E14" s="17"/>
      <c r="F14" s="17"/>
      <c r="G14" s="17"/>
      <c r="H14" s="17"/>
      <c r="I14" s="17"/>
      <c r="J14" s="18"/>
      <c r="K14" s="19">
        <v>12.120900000000001</v>
      </c>
      <c r="L14" s="13"/>
      <c r="M14" s="19">
        <f t="shared" si="0"/>
        <v>15.151125</v>
      </c>
      <c r="N14" s="19"/>
      <c r="O14" s="19">
        <f t="shared" si="1"/>
        <v>18.181350000000002</v>
      </c>
      <c r="P14" s="20"/>
    </row>
    <row r="15" spans="1:16" x14ac:dyDescent="0.25">
      <c r="A15" s="22">
        <v>8</v>
      </c>
      <c r="B15" s="22"/>
      <c r="C15" s="23"/>
      <c r="D15" s="22" t="s">
        <v>13</v>
      </c>
      <c r="E15" s="17"/>
      <c r="F15" s="17"/>
      <c r="G15" s="17"/>
      <c r="H15" s="17"/>
      <c r="I15" s="17"/>
      <c r="J15" s="18"/>
      <c r="K15" s="19">
        <v>12.7224</v>
      </c>
      <c r="L15" s="13"/>
      <c r="M15" s="19">
        <f t="shared" si="0"/>
        <v>15.903</v>
      </c>
      <c r="N15" s="19"/>
      <c r="O15" s="19">
        <f t="shared" si="1"/>
        <v>19.083600000000001</v>
      </c>
      <c r="P15" s="20"/>
    </row>
    <row r="16" spans="1:16" x14ac:dyDescent="0.25">
      <c r="A16" s="22">
        <v>9</v>
      </c>
      <c r="B16" s="22"/>
      <c r="C16" s="23"/>
      <c r="D16" s="22" t="s">
        <v>13</v>
      </c>
      <c r="E16" s="17"/>
      <c r="F16" s="17"/>
      <c r="G16" s="17"/>
      <c r="H16" s="17"/>
      <c r="I16" s="17"/>
      <c r="J16" s="18"/>
      <c r="K16" s="19">
        <v>13.3575</v>
      </c>
      <c r="L16" s="13"/>
      <c r="M16" s="19">
        <f t="shared" si="0"/>
        <v>16.696874999999999</v>
      </c>
      <c r="N16" s="19"/>
      <c r="O16" s="19">
        <f t="shared" si="1"/>
        <v>20.036249999999999</v>
      </c>
      <c r="P16" s="20"/>
    </row>
    <row r="17" spans="1:16" x14ac:dyDescent="0.25">
      <c r="A17" s="22">
        <v>10</v>
      </c>
      <c r="B17" s="22"/>
      <c r="C17" s="23"/>
      <c r="D17" s="22" t="s">
        <v>13</v>
      </c>
      <c r="E17" s="17"/>
      <c r="F17" s="17"/>
      <c r="G17" s="17"/>
      <c r="H17" s="17"/>
      <c r="I17" s="17"/>
      <c r="J17" s="18"/>
      <c r="K17" s="19">
        <v>14.0259</v>
      </c>
      <c r="L17" s="13"/>
      <c r="M17" s="19">
        <f t="shared" si="0"/>
        <v>17.532375000000002</v>
      </c>
      <c r="N17" s="19"/>
      <c r="O17" s="19">
        <v>21.038799999999998</v>
      </c>
      <c r="P17" s="20"/>
    </row>
    <row r="18" spans="1:16" x14ac:dyDescent="0.25">
      <c r="A18" s="22">
        <v>11</v>
      </c>
      <c r="B18" s="22"/>
      <c r="C18" s="23"/>
      <c r="D18" s="22" t="s">
        <v>13</v>
      </c>
      <c r="E18" s="17"/>
      <c r="F18" s="18"/>
      <c r="G18" s="17"/>
      <c r="H18" s="18"/>
      <c r="I18" s="17"/>
      <c r="J18" s="18"/>
      <c r="K18" s="19">
        <v>14.7278</v>
      </c>
      <c r="L18" s="18"/>
      <c r="M18" s="19">
        <f t="shared" si="0"/>
        <v>18.409749999999999</v>
      </c>
      <c r="N18" s="18"/>
      <c r="O18" s="19">
        <f t="shared" si="1"/>
        <v>22.091699999999999</v>
      </c>
      <c r="P18" s="20"/>
    </row>
    <row r="19" spans="1:16" x14ac:dyDescent="0.25">
      <c r="A19" s="22"/>
      <c r="B19" s="22"/>
      <c r="C19" s="23"/>
      <c r="D19" s="22"/>
      <c r="E19" s="17"/>
      <c r="F19" s="18"/>
      <c r="G19" s="17"/>
      <c r="H19" s="18"/>
      <c r="I19" s="17"/>
      <c r="J19" s="18"/>
      <c r="K19" s="19"/>
      <c r="L19" s="18"/>
      <c r="M19" s="19"/>
      <c r="N19" s="18"/>
      <c r="O19" s="19"/>
      <c r="P19" s="20"/>
    </row>
    <row r="20" spans="1:16" x14ac:dyDescent="0.25">
      <c r="A20" s="22">
        <v>12</v>
      </c>
      <c r="B20" s="22">
        <v>2111</v>
      </c>
      <c r="C20" s="23" t="s">
        <v>15</v>
      </c>
      <c r="D20" s="22" t="s">
        <v>13</v>
      </c>
      <c r="E20" s="17">
        <f t="shared" ref="E20:E60" si="2">+K20*2080</f>
        <v>32163.039999999997</v>
      </c>
      <c r="F20" s="18"/>
      <c r="G20" s="17">
        <v>40203.9</v>
      </c>
      <c r="H20" s="18"/>
      <c r="I20" s="17">
        <v>48244.77</v>
      </c>
      <c r="J20" s="18"/>
      <c r="K20" s="19">
        <v>15.462999999999999</v>
      </c>
      <c r="L20" s="18"/>
      <c r="M20" s="19">
        <f t="shared" si="0"/>
        <v>19.328749999999999</v>
      </c>
      <c r="N20" s="18"/>
      <c r="O20" s="19">
        <v>23.194600000000001</v>
      </c>
      <c r="P20" s="20"/>
    </row>
    <row r="21" spans="1:16" x14ac:dyDescent="0.25">
      <c r="A21" s="22">
        <v>12</v>
      </c>
      <c r="B21" s="22">
        <v>1421</v>
      </c>
      <c r="C21" s="23" t="s">
        <v>16</v>
      </c>
      <c r="D21" s="22" t="s">
        <v>13</v>
      </c>
      <c r="E21" s="17">
        <f t="shared" si="2"/>
        <v>32163.039999999997</v>
      </c>
      <c r="F21" s="18"/>
      <c r="G21" s="17">
        <v>40203.9</v>
      </c>
      <c r="H21" s="18"/>
      <c r="I21" s="17">
        <v>48244.77</v>
      </c>
      <c r="J21" s="18"/>
      <c r="K21" s="19">
        <v>15.462999999999999</v>
      </c>
      <c r="L21" s="18"/>
      <c r="M21" s="19">
        <f t="shared" si="0"/>
        <v>19.328749999999999</v>
      </c>
      <c r="N21" s="18"/>
      <c r="O21" s="19">
        <v>23.194600000000001</v>
      </c>
      <c r="P21" s="20"/>
    </row>
    <row r="22" spans="1:16" x14ac:dyDescent="0.25">
      <c r="A22" s="18"/>
      <c r="B22" s="18"/>
      <c r="C22" s="18"/>
      <c r="D22" s="18"/>
      <c r="E22" s="17"/>
      <c r="F22" s="18"/>
      <c r="G22" s="17"/>
      <c r="H22" s="18"/>
      <c r="I22" s="17"/>
      <c r="J22" s="18"/>
      <c r="K22" s="18"/>
      <c r="L22" s="18"/>
      <c r="M22" s="19"/>
      <c r="N22" s="18"/>
      <c r="O22" s="19"/>
    </row>
    <row r="23" spans="1:16" x14ac:dyDescent="0.25">
      <c r="A23" s="22">
        <v>13</v>
      </c>
      <c r="B23" s="22">
        <v>4021</v>
      </c>
      <c r="C23" s="23" t="s">
        <v>19</v>
      </c>
      <c r="D23" s="22" t="s">
        <v>13</v>
      </c>
      <c r="E23" s="17">
        <f t="shared" si="2"/>
        <v>33785.023999999998</v>
      </c>
      <c r="F23" s="17"/>
      <c r="G23" s="17">
        <v>42231.28</v>
      </c>
      <c r="H23" s="17"/>
      <c r="I23" s="17">
        <v>50677.74</v>
      </c>
      <c r="J23" s="17"/>
      <c r="K23" s="19">
        <v>16.242799999999999</v>
      </c>
      <c r="L23" s="19"/>
      <c r="M23" s="19">
        <f t="shared" si="0"/>
        <v>20.3035</v>
      </c>
      <c r="N23" s="19"/>
      <c r="O23" s="19">
        <v>24.3643</v>
      </c>
      <c r="P23" s="24"/>
    </row>
    <row r="24" spans="1:16" x14ac:dyDescent="0.25">
      <c r="A24" s="22">
        <v>13</v>
      </c>
      <c r="B24" s="22">
        <v>1311</v>
      </c>
      <c r="C24" s="23" t="s">
        <v>24</v>
      </c>
      <c r="D24" s="22" t="s">
        <v>13</v>
      </c>
      <c r="E24" s="17">
        <f t="shared" si="2"/>
        <v>33785.023999999998</v>
      </c>
      <c r="F24" s="17"/>
      <c r="G24" s="17">
        <v>42231.28</v>
      </c>
      <c r="H24" s="17"/>
      <c r="I24" s="17">
        <v>50677.74</v>
      </c>
      <c r="J24" s="17"/>
      <c r="K24" s="19">
        <v>16.242799999999999</v>
      </c>
      <c r="L24" s="19"/>
      <c r="M24" s="19">
        <f t="shared" si="0"/>
        <v>20.3035</v>
      </c>
      <c r="N24" s="19"/>
      <c r="O24" s="19">
        <v>24.3643</v>
      </c>
      <c r="P24" s="24"/>
    </row>
    <row r="25" spans="1:16" x14ac:dyDescent="0.25">
      <c r="A25" s="18"/>
      <c r="B25" s="18"/>
      <c r="C25" s="18"/>
      <c r="D25" s="18"/>
      <c r="E25" s="17"/>
      <c r="F25" s="17"/>
      <c r="G25" s="17"/>
      <c r="H25" s="17"/>
      <c r="I25" s="17"/>
      <c r="J25" s="17"/>
      <c r="K25" s="19"/>
      <c r="L25" s="19"/>
      <c r="M25" s="19"/>
      <c r="N25" s="19"/>
      <c r="O25" s="19"/>
      <c r="P25" s="24"/>
    </row>
    <row r="26" spans="1:16" x14ac:dyDescent="0.25">
      <c r="A26" s="22">
        <v>14</v>
      </c>
      <c r="B26" s="22">
        <v>1440</v>
      </c>
      <c r="C26" s="23" t="s">
        <v>118</v>
      </c>
      <c r="D26" s="22" t="s">
        <v>13</v>
      </c>
      <c r="E26" s="17">
        <f>+K26*2080</f>
        <v>35476.688000000002</v>
      </c>
      <c r="F26" s="17"/>
      <c r="G26" s="17">
        <v>44345.81</v>
      </c>
      <c r="H26" s="17"/>
      <c r="I26" s="17">
        <v>53215.14</v>
      </c>
      <c r="J26" s="17"/>
      <c r="K26" s="19">
        <v>17.056100000000001</v>
      </c>
      <c r="L26" s="19"/>
      <c r="M26" s="19">
        <f>+K26*1.25</f>
        <v>21.320125000000001</v>
      </c>
      <c r="N26" s="19"/>
      <c r="O26" s="19">
        <f>+K26*1.5</f>
        <v>25.584150000000001</v>
      </c>
      <c r="P26" s="24"/>
    </row>
    <row r="27" spans="1:16" x14ac:dyDescent="0.25">
      <c r="A27" s="22">
        <v>14</v>
      </c>
      <c r="B27" s="22">
        <v>1035</v>
      </c>
      <c r="C27" s="18" t="s">
        <v>26</v>
      </c>
      <c r="D27" s="22" t="s">
        <v>13</v>
      </c>
      <c r="E27" s="17">
        <f t="shared" si="2"/>
        <v>35476.688000000002</v>
      </c>
      <c r="F27" s="17"/>
      <c r="G27" s="17">
        <v>44345.81</v>
      </c>
      <c r="H27" s="17"/>
      <c r="I27" s="17">
        <v>53215.14</v>
      </c>
      <c r="J27" s="17"/>
      <c r="K27" s="19">
        <v>17.056100000000001</v>
      </c>
      <c r="L27" s="19"/>
      <c r="M27" s="19">
        <f t="shared" si="0"/>
        <v>21.320125000000001</v>
      </c>
      <c r="N27" s="19"/>
      <c r="O27" s="19">
        <f t="shared" si="1"/>
        <v>25.584150000000001</v>
      </c>
      <c r="P27" s="24"/>
    </row>
    <row r="28" spans="1:16" x14ac:dyDescent="0.25">
      <c r="A28" s="22">
        <v>14</v>
      </c>
      <c r="B28" s="22">
        <v>1033</v>
      </c>
      <c r="C28" s="23" t="s">
        <v>27</v>
      </c>
      <c r="D28" s="22" t="s">
        <v>13</v>
      </c>
      <c r="E28" s="17">
        <f t="shared" si="2"/>
        <v>35476.688000000002</v>
      </c>
      <c r="F28" s="17"/>
      <c r="G28" s="17">
        <v>44345.81</v>
      </c>
      <c r="H28" s="17"/>
      <c r="I28" s="17">
        <v>53215.14</v>
      </c>
      <c r="J28" s="17"/>
      <c r="K28" s="19">
        <v>17.056100000000001</v>
      </c>
      <c r="L28" s="19"/>
      <c r="M28" s="19">
        <f t="shared" si="0"/>
        <v>21.320125000000001</v>
      </c>
      <c r="N28" s="19"/>
      <c r="O28" s="19">
        <f t="shared" si="1"/>
        <v>25.584150000000001</v>
      </c>
      <c r="P28" s="24"/>
    </row>
    <row r="29" spans="1:16" x14ac:dyDescent="0.25">
      <c r="A29" s="22">
        <v>14</v>
      </c>
      <c r="B29" s="22">
        <v>4031</v>
      </c>
      <c r="C29" s="23" t="s">
        <v>28</v>
      </c>
      <c r="D29" s="22" t="s">
        <v>13</v>
      </c>
      <c r="E29" s="17">
        <f t="shared" si="2"/>
        <v>35476.688000000002</v>
      </c>
      <c r="F29" s="17"/>
      <c r="G29" s="17">
        <v>44345.81</v>
      </c>
      <c r="H29" s="17"/>
      <c r="I29" s="17">
        <v>53215.14</v>
      </c>
      <c r="J29" s="17"/>
      <c r="K29" s="19">
        <v>17.056100000000001</v>
      </c>
      <c r="L29" s="19"/>
      <c r="M29" s="19">
        <f t="shared" si="0"/>
        <v>21.320125000000001</v>
      </c>
      <c r="N29" s="19"/>
      <c r="O29" s="19">
        <f t="shared" si="1"/>
        <v>25.584150000000001</v>
      </c>
      <c r="P29" s="24"/>
    </row>
    <row r="30" spans="1:16" x14ac:dyDescent="0.25">
      <c r="A30" s="22">
        <v>14</v>
      </c>
      <c r="B30" s="22">
        <v>4032</v>
      </c>
      <c r="C30" s="23" t="s">
        <v>29</v>
      </c>
      <c r="D30" s="22" t="s">
        <v>13</v>
      </c>
      <c r="E30" s="17"/>
      <c r="F30" s="17"/>
      <c r="G30" s="17"/>
      <c r="H30" s="17"/>
      <c r="I30" s="17"/>
      <c r="J30" s="17"/>
      <c r="K30" s="19">
        <v>17.056100000000001</v>
      </c>
      <c r="L30" s="19"/>
      <c r="M30" s="19">
        <f t="shared" si="0"/>
        <v>21.320125000000001</v>
      </c>
      <c r="N30" s="19"/>
      <c r="O30" s="19">
        <f t="shared" si="1"/>
        <v>25.584150000000001</v>
      </c>
      <c r="P30" s="24"/>
    </row>
    <row r="31" spans="1:16" x14ac:dyDescent="0.25">
      <c r="A31" s="22">
        <v>14</v>
      </c>
      <c r="B31" s="22">
        <v>2210</v>
      </c>
      <c r="C31" s="23" t="s">
        <v>127</v>
      </c>
      <c r="D31" s="22" t="s">
        <v>13</v>
      </c>
      <c r="E31" s="17">
        <f t="shared" ref="E31" si="3">+K31*2080</f>
        <v>35476.688000000002</v>
      </c>
      <c r="F31" s="17"/>
      <c r="G31" s="17">
        <v>44345.81</v>
      </c>
      <c r="H31" s="17"/>
      <c r="I31" s="17">
        <v>53215.14</v>
      </c>
      <c r="J31" s="17"/>
      <c r="K31" s="19">
        <v>17.056100000000001</v>
      </c>
      <c r="L31" s="19"/>
      <c r="M31" s="19">
        <f t="shared" ref="M31" si="4">+K31*1.25</f>
        <v>21.320125000000001</v>
      </c>
      <c r="N31" s="19"/>
      <c r="O31" s="19">
        <f t="shared" ref="O31" si="5">+K31*1.5</f>
        <v>25.584150000000001</v>
      </c>
      <c r="P31" s="24"/>
    </row>
    <row r="32" spans="1:16" x14ac:dyDescent="0.25">
      <c r="A32" s="22">
        <v>14</v>
      </c>
      <c r="B32" s="22">
        <v>2611</v>
      </c>
      <c r="C32" s="23" t="s">
        <v>14</v>
      </c>
      <c r="D32" s="22" t="s">
        <v>13</v>
      </c>
      <c r="E32" s="17">
        <f>+K32*2080</f>
        <v>35476.688000000002</v>
      </c>
      <c r="F32" s="18"/>
      <c r="G32" s="17">
        <v>44345.81</v>
      </c>
      <c r="H32" s="17"/>
      <c r="I32" s="17">
        <v>53215.14</v>
      </c>
      <c r="J32" s="18"/>
      <c r="K32" s="19">
        <v>17.056100000000001</v>
      </c>
      <c r="L32" s="18"/>
      <c r="M32" s="19">
        <f>+K32*1.25</f>
        <v>21.320125000000001</v>
      </c>
      <c r="N32" s="18"/>
      <c r="O32" s="19">
        <f>+K32*1.5</f>
        <v>25.584150000000001</v>
      </c>
      <c r="P32" s="20"/>
    </row>
    <row r="33" spans="1:16" x14ac:dyDescent="0.25">
      <c r="A33" s="22">
        <v>14</v>
      </c>
      <c r="B33" s="22">
        <v>1407</v>
      </c>
      <c r="C33" s="23" t="s">
        <v>23</v>
      </c>
      <c r="D33" s="22" t="s">
        <v>13</v>
      </c>
      <c r="E33" s="17">
        <f t="shared" ref="E33" si="6">+K33*2080</f>
        <v>35476.688000000002</v>
      </c>
      <c r="F33" s="17"/>
      <c r="G33" s="17">
        <v>44345.81</v>
      </c>
      <c r="H33" s="17"/>
      <c r="I33" s="17">
        <v>53215.14</v>
      </c>
      <c r="J33" s="17"/>
      <c r="K33" s="19">
        <v>17.056100000000001</v>
      </c>
      <c r="L33" s="19"/>
      <c r="M33" s="19">
        <f t="shared" ref="M33" si="7">+K33*1.25</f>
        <v>21.320125000000001</v>
      </c>
      <c r="N33" s="19"/>
      <c r="O33" s="19">
        <f t="shared" ref="O33" si="8">+K33*1.5</f>
        <v>25.584150000000001</v>
      </c>
      <c r="P33" s="24"/>
    </row>
    <row r="34" spans="1:16" x14ac:dyDescent="0.25">
      <c r="A34" s="22">
        <v>14</v>
      </c>
      <c r="B34" s="22">
        <v>2821</v>
      </c>
      <c r="C34" s="23" t="s">
        <v>32</v>
      </c>
      <c r="D34" s="22" t="s">
        <v>13</v>
      </c>
      <c r="E34" s="17">
        <f t="shared" si="2"/>
        <v>35476.688000000002</v>
      </c>
      <c r="F34" s="17"/>
      <c r="G34" s="17">
        <v>44345.81</v>
      </c>
      <c r="H34" s="17"/>
      <c r="I34" s="17">
        <v>53215.14</v>
      </c>
      <c r="J34" s="17"/>
      <c r="K34" s="19">
        <v>17.056100000000001</v>
      </c>
      <c r="L34" s="19"/>
      <c r="M34" s="19">
        <f t="shared" si="0"/>
        <v>21.320125000000001</v>
      </c>
      <c r="N34" s="19"/>
      <c r="O34" s="19">
        <f t="shared" si="1"/>
        <v>25.584150000000001</v>
      </c>
      <c r="P34" s="24"/>
    </row>
    <row r="35" spans="1:16" x14ac:dyDescent="0.25">
      <c r="A35" s="18"/>
      <c r="B35" s="18"/>
      <c r="C35" s="18"/>
      <c r="D35" s="18"/>
      <c r="E35" s="17"/>
      <c r="F35" s="18"/>
      <c r="G35" s="17"/>
      <c r="H35" s="18"/>
      <c r="I35" s="17"/>
      <c r="J35" s="18"/>
      <c r="K35" s="18"/>
      <c r="L35" s="18"/>
      <c r="M35" s="19"/>
      <c r="N35" s="18"/>
      <c r="O35" s="19"/>
    </row>
    <row r="36" spans="1:16" x14ac:dyDescent="0.25">
      <c r="A36" s="22">
        <v>15</v>
      </c>
      <c r="B36" s="22">
        <v>1441</v>
      </c>
      <c r="C36" s="23" t="s">
        <v>33</v>
      </c>
      <c r="D36" s="22" t="s">
        <v>13</v>
      </c>
      <c r="E36" s="17">
        <f t="shared" si="2"/>
        <v>37237.824000000001</v>
      </c>
      <c r="F36" s="18"/>
      <c r="G36" s="17">
        <v>46547.28</v>
      </c>
      <c r="H36" s="18"/>
      <c r="I36" s="17">
        <v>55856.74</v>
      </c>
      <c r="J36" s="18"/>
      <c r="K36" s="19">
        <v>17.902799999999999</v>
      </c>
      <c r="L36" s="18"/>
      <c r="M36" s="19">
        <f t="shared" si="0"/>
        <v>22.378499999999999</v>
      </c>
      <c r="N36" s="18"/>
      <c r="O36" s="19">
        <f t="shared" si="1"/>
        <v>26.854199999999999</v>
      </c>
      <c r="P36" s="24"/>
    </row>
    <row r="37" spans="1:16" x14ac:dyDescent="0.25">
      <c r="A37" s="22">
        <v>15</v>
      </c>
      <c r="B37" s="22">
        <v>4051</v>
      </c>
      <c r="C37" s="23" t="s">
        <v>25</v>
      </c>
      <c r="D37" s="22" t="s">
        <v>13</v>
      </c>
      <c r="E37" s="17">
        <f t="shared" si="2"/>
        <v>37237.824000000001</v>
      </c>
      <c r="F37" s="17"/>
      <c r="G37" s="17">
        <v>46547.28</v>
      </c>
      <c r="H37" s="17"/>
      <c r="I37" s="17">
        <v>55856.74</v>
      </c>
      <c r="J37" s="17"/>
      <c r="K37" s="19">
        <v>17.902799999999999</v>
      </c>
      <c r="L37" s="19"/>
      <c r="M37" s="19">
        <f t="shared" si="0"/>
        <v>22.378499999999999</v>
      </c>
      <c r="N37" s="19"/>
      <c r="O37" s="19">
        <f>+K37*1.5</f>
        <v>26.854199999999999</v>
      </c>
      <c r="P37" s="24"/>
    </row>
    <row r="38" spans="1:16" x14ac:dyDescent="0.25">
      <c r="A38" s="22">
        <v>15</v>
      </c>
      <c r="B38" s="22">
        <v>1431</v>
      </c>
      <c r="C38" s="23" t="s">
        <v>34</v>
      </c>
      <c r="D38" s="22" t="s">
        <v>13</v>
      </c>
      <c r="E38" s="17">
        <f t="shared" si="2"/>
        <v>37237.824000000001</v>
      </c>
      <c r="F38" s="18"/>
      <c r="G38" s="17">
        <v>46547.28</v>
      </c>
      <c r="H38" s="18"/>
      <c r="I38" s="17">
        <v>55856.74</v>
      </c>
      <c r="J38" s="18"/>
      <c r="K38" s="19">
        <v>17.902799999999999</v>
      </c>
      <c r="L38" s="18"/>
      <c r="M38" s="19">
        <f t="shared" si="0"/>
        <v>22.378499999999999</v>
      </c>
      <c r="N38" s="18"/>
      <c r="O38" s="19">
        <f t="shared" si="1"/>
        <v>26.854199999999999</v>
      </c>
      <c r="P38" s="24"/>
    </row>
    <row r="39" spans="1:16" x14ac:dyDescent="0.25">
      <c r="A39" s="22">
        <v>15</v>
      </c>
      <c r="B39" s="22">
        <v>2121</v>
      </c>
      <c r="C39" s="23" t="s">
        <v>35</v>
      </c>
      <c r="D39" s="22" t="s">
        <v>13</v>
      </c>
      <c r="E39" s="17">
        <f t="shared" si="2"/>
        <v>37237.824000000001</v>
      </c>
      <c r="F39" s="18"/>
      <c r="G39" s="17">
        <v>46547.28</v>
      </c>
      <c r="H39" s="18"/>
      <c r="I39" s="17">
        <v>55856.74</v>
      </c>
      <c r="J39" s="18"/>
      <c r="K39" s="19">
        <v>17.902799999999999</v>
      </c>
      <c r="L39" s="18"/>
      <c r="M39" s="19">
        <f t="shared" si="0"/>
        <v>22.378499999999999</v>
      </c>
      <c r="N39" s="18"/>
      <c r="O39" s="19">
        <f t="shared" si="1"/>
        <v>26.854199999999999</v>
      </c>
      <c r="P39" s="24"/>
    </row>
    <row r="40" spans="1:16" x14ac:dyDescent="0.25">
      <c r="A40" s="22">
        <v>15</v>
      </c>
      <c r="B40" s="22">
        <v>2009</v>
      </c>
      <c r="C40" s="23" t="s">
        <v>125</v>
      </c>
      <c r="D40" s="22" t="s">
        <v>13</v>
      </c>
      <c r="E40" s="17">
        <f t="shared" ref="E40" si="9">+K40*2080</f>
        <v>37237.824000000001</v>
      </c>
      <c r="F40" s="18"/>
      <c r="G40" s="17">
        <v>46547.28</v>
      </c>
      <c r="H40" s="18"/>
      <c r="I40" s="17">
        <v>55856.74</v>
      </c>
      <c r="J40" s="18"/>
      <c r="K40" s="19">
        <v>17.902799999999999</v>
      </c>
      <c r="L40" s="18"/>
      <c r="M40" s="19">
        <f t="shared" ref="M40" si="10">+K40*1.25</f>
        <v>22.378499999999999</v>
      </c>
      <c r="N40" s="18"/>
      <c r="O40" s="19">
        <f t="shared" ref="O40" si="11">+K40*1.5</f>
        <v>26.854199999999999</v>
      </c>
      <c r="P40" s="24"/>
    </row>
    <row r="41" spans="1:16" x14ac:dyDescent="0.25">
      <c r="A41" s="22">
        <v>15</v>
      </c>
      <c r="B41" s="22">
        <v>2021</v>
      </c>
      <c r="C41" s="23" t="s">
        <v>36</v>
      </c>
      <c r="D41" s="22" t="s">
        <v>13</v>
      </c>
      <c r="E41" s="17">
        <f t="shared" si="2"/>
        <v>37237.824000000001</v>
      </c>
      <c r="F41" s="18"/>
      <c r="G41" s="17">
        <v>46547.28</v>
      </c>
      <c r="H41" s="18"/>
      <c r="I41" s="17">
        <v>55856.74</v>
      </c>
      <c r="J41" s="18"/>
      <c r="K41" s="19">
        <v>17.902799999999999</v>
      </c>
      <c r="L41" s="18"/>
      <c r="M41" s="19">
        <f t="shared" si="0"/>
        <v>22.378499999999999</v>
      </c>
      <c r="N41" s="18"/>
      <c r="O41" s="19">
        <f t="shared" si="1"/>
        <v>26.854199999999999</v>
      </c>
      <c r="P41" s="24"/>
    </row>
    <row r="42" spans="1:16" x14ac:dyDescent="0.25">
      <c r="A42" s="22">
        <v>15</v>
      </c>
      <c r="B42" s="22">
        <v>2411</v>
      </c>
      <c r="C42" s="23" t="s">
        <v>38</v>
      </c>
      <c r="D42" s="22" t="s">
        <v>13</v>
      </c>
      <c r="E42" s="17">
        <f t="shared" si="2"/>
        <v>37237.824000000001</v>
      </c>
      <c r="F42" s="18"/>
      <c r="G42" s="17">
        <v>46547.28</v>
      </c>
      <c r="H42" s="18"/>
      <c r="I42" s="17">
        <v>55856.74</v>
      </c>
      <c r="J42" s="18"/>
      <c r="K42" s="19">
        <v>17.902799999999999</v>
      </c>
      <c r="L42" s="18"/>
      <c r="M42" s="19">
        <f t="shared" si="0"/>
        <v>22.378499999999999</v>
      </c>
      <c r="N42" s="18"/>
      <c r="O42" s="19">
        <f t="shared" si="1"/>
        <v>26.854199999999999</v>
      </c>
      <c r="P42" s="24"/>
    </row>
    <row r="43" spans="1:16" x14ac:dyDescent="0.25">
      <c r="A43" s="22">
        <v>15</v>
      </c>
      <c r="B43" s="22">
        <v>2721</v>
      </c>
      <c r="C43" s="23" t="s">
        <v>39</v>
      </c>
      <c r="D43" s="22" t="s">
        <v>13</v>
      </c>
      <c r="E43" s="17">
        <f t="shared" si="2"/>
        <v>37237.824000000001</v>
      </c>
      <c r="F43" s="18"/>
      <c r="G43" s="17">
        <v>46547.28</v>
      </c>
      <c r="H43" s="18"/>
      <c r="I43" s="17">
        <v>55856.74</v>
      </c>
      <c r="J43" s="18"/>
      <c r="K43" s="19">
        <v>17.902799999999999</v>
      </c>
      <c r="L43" s="18"/>
      <c r="M43" s="19">
        <f t="shared" si="0"/>
        <v>22.378499999999999</v>
      </c>
      <c r="N43" s="18"/>
      <c r="O43" s="19">
        <f t="shared" si="1"/>
        <v>26.854199999999999</v>
      </c>
      <c r="P43" s="24"/>
    </row>
    <row r="44" spans="1:16" x14ac:dyDescent="0.25">
      <c r="A44" s="22">
        <v>15</v>
      </c>
      <c r="B44" s="22">
        <v>2031</v>
      </c>
      <c r="C44" s="23" t="s">
        <v>40</v>
      </c>
      <c r="D44" s="22" t="s">
        <v>13</v>
      </c>
      <c r="E44" s="17">
        <f t="shared" si="2"/>
        <v>37237.824000000001</v>
      </c>
      <c r="F44" s="18"/>
      <c r="G44" s="17">
        <v>46547.28</v>
      </c>
      <c r="H44" s="18"/>
      <c r="I44" s="17">
        <v>55856.74</v>
      </c>
      <c r="J44" s="18"/>
      <c r="K44" s="19">
        <v>17.902799999999999</v>
      </c>
      <c r="L44" s="18"/>
      <c r="M44" s="19">
        <f t="shared" si="0"/>
        <v>22.378499999999999</v>
      </c>
      <c r="N44" s="18"/>
      <c r="O44" s="19">
        <f t="shared" si="1"/>
        <v>26.854199999999999</v>
      </c>
      <c r="P44" s="24"/>
    </row>
    <row r="45" spans="1:16" x14ac:dyDescent="0.25">
      <c r="A45" s="22">
        <v>15</v>
      </c>
      <c r="B45" s="22">
        <v>3011</v>
      </c>
      <c r="C45" s="23" t="s">
        <v>42</v>
      </c>
      <c r="D45" s="22" t="s">
        <v>13</v>
      </c>
      <c r="E45" s="17"/>
      <c r="F45" s="18"/>
      <c r="G45" s="17"/>
      <c r="H45" s="18"/>
      <c r="I45" s="17"/>
      <c r="J45" s="18"/>
      <c r="K45" s="19">
        <v>17.902799999999999</v>
      </c>
      <c r="L45" s="18"/>
      <c r="M45" s="19">
        <f t="shared" si="0"/>
        <v>22.378499999999999</v>
      </c>
      <c r="N45" s="18"/>
      <c r="O45" s="19">
        <f t="shared" si="1"/>
        <v>26.854199999999999</v>
      </c>
      <c r="P45" s="24"/>
    </row>
    <row r="46" spans="1:16" x14ac:dyDescent="0.25">
      <c r="A46" s="22">
        <v>15</v>
      </c>
      <c r="B46" s="22">
        <v>2911</v>
      </c>
      <c r="C46" s="23" t="s">
        <v>45</v>
      </c>
      <c r="D46" s="22" t="s">
        <v>13</v>
      </c>
      <c r="E46" s="17">
        <f t="shared" si="2"/>
        <v>37237.824000000001</v>
      </c>
      <c r="F46" s="18"/>
      <c r="G46" s="17">
        <v>46547.28</v>
      </c>
      <c r="H46" s="18"/>
      <c r="I46" s="17">
        <v>55856.74</v>
      </c>
      <c r="J46" s="18"/>
      <c r="K46" s="19">
        <v>17.902799999999999</v>
      </c>
      <c r="L46" s="18"/>
      <c r="M46" s="19">
        <f t="shared" si="0"/>
        <v>22.378499999999999</v>
      </c>
      <c r="N46" s="18"/>
      <c r="O46" s="19">
        <f t="shared" si="1"/>
        <v>26.854199999999999</v>
      </c>
      <c r="P46" s="24"/>
    </row>
    <row r="47" spans="1:16" x14ac:dyDescent="0.25">
      <c r="A47" s="22">
        <v>15</v>
      </c>
      <c r="B47" s="22">
        <v>2822</v>
      </c>
      <c r="C47" s="23" t="s">
        <v>46</v>
      </c>
      <c r="D47" s="22" t="s">
        <v>13</v>
      </c>
      <c r="E47" s="17">
        <f t="shared" si="2"/>
        <v>37237.824000000001</v>
      </c>
      <c r="F47" s="18"/>
      <c r="G47" s="17">
        <v>46547.28</v>
      </c>
      <c r="H47" s="18"/>
      <c r="I47" s="17">
        <v>55856.74</v>
      </c>
      <c r="J47" s="18"/>
      <c r="K47" s="19">
        <v>17.902799999999999</v>
      </c>
      <c r="L47" s="18"/>
      <c r="M47" s="19">
        <f t="shared" si="0"/>
        <v>22.378499999999999</v>
      </c>
      <c r="N47" s="18"/>
      <c r="O47" s="19">
        <f t="shared" si="1"/>
        <v>26.854199999999999</v>
      </c>
      <c r="P47" s="24"/>
    </row>
    <row r="48" spans="1:16" x14ac:dyDescent="0.25">
      <c r="A48" s="22"/>
      <c r="B48" s="22"/>
      <c r="C48" s="23"/>
      <c r="D48" s="22"/>
      <c r="E48" s="17"/>
      <c r="F48" s="18"/>
      <c r="G48" s="17"/>
      <c r="H48" s="18"/>
      <c r="I48" s="17"/>
      <c r="J48" s="18"/>
      <c r="K48" s="18"/>
      <c r="L48" s="18"/>
      <c r="M48" s="19"/>
      <c r="N48" s="18"/>
      <c r="O48" s="19"/>
      <c r="P48" s="24"/>
    </row>
    <row r="49" spans="1:16" x14ac:dyDescent="0.25">
      <c r="A49" s="22">
        <v>16</v>
      </c>
      <c r="B49" s="22">
        <v>4431</v>
      </c>
      <c r="C49" s="23" t="s">
        <v>134</v>
      </c>
      <c r="D49" s="22" t="s">
        <v>13</v>
      </c>
      <c r="E49" s="17"/>
      <c r="F49" s="18"/>
      <c r="G49" s="17"/>
      <c r="H49" s="18"/>
      <c r="I49" s="17"/>
      <c r="J49" s="18"/>
      <c r="K49" s="19">
        <v>18.805199999999999</v>
      </c>
      <c r="L49" s="18"/>
      <c r="M49" s="19">
        <f t="shared" ref="M49" si="12">+K49*1.25</f>
        <v>23.506499999999999</v>
      </c>
      <c r="N49" s="18"/>
      <c r="O49" s="19">
        <f t="shared" ref="O49" si="13">+K49*1.5</f>
        <v>28.207799999999999</v>
      </c>
      <c r="P49" s="24"/>
    </row>
    <row r="50" spans="1:16" x14ac:dyDescent="0.25">
      <c r="A50" s="22">
        <v>16</v>
      </c>
      <c r="B50" s="22">
        <v>1201</v>
      </c>
      <c r="C50" s="23" t="s">
        <v>126</v>
      </c>
      <c r="D50" s="22" t="s">
        <v>13</v>
      </c>
      <c r="E50" s="17">
        <f t="shared" ref="E50" si="14">+K50*2080</f>
        <v>39114.815999999999</v>
      </c>
      <c r="F50" s="18"/>
      <c r="G50" s="17">
        <v>48893.52</v>
      </c>
      <c r="H50" s="18"/>
      <c r="I50" s="17">
        <v>58672.22</v>
      </c>
      <c r="J50" s="18"/>
      <c r="K50" s="19">
        <v>18.805199999999999</v>
      </c>
      <c r="L50" s="18"/>
      <c r="M50" s="19">
        <f t="shared" ref="M50" si="15">+K50*1.25</f>
        <v>23.506499999999999</v>
      </c>
      <c r="N50" s="18"/>
      <c r="O50" s="19">
        <f t="shared" ref="O50" si="16">+K50*1.5</f>
        <v>28.207799999999999</v>
      </c>
      <c r="P50" s="24"/>
    </row>
    <row r="51" spans="1:16" x14ac:dyDescent="0.25">
      <c r="A51" s="22">
        <v>16</v>
      </c>
      <c r="B51" s="22">
        <v>2722</v>
      </c>
      <c r="C51" s="23" t="s">
        <v>49</v>
      </c>
      <c r="D51" s="22" t="s">
        <v>13</v>
      </c>
      <c r="E51" s="17">
        <f t="shared" si="2"/>
        <v>39114.815999999999</v>
      </c>
      <c r="F51" s="18"/>
      <c r="G51" s="17">
        <v>48893.52</v>
      </c>
      <c r="H51" s="18"/>
      <c r="I51" s="17">
        <v>58672.22</v>
      </c>
      <c r="J51" s="18"/>
      <c r="K51" s="19">
        <v>18.805199999999999</v>
      </c>
      <c r="L51" s="18"/>
      <c r="M51" s="19">
        <f t="shared" si="0"/>
        <v>23.506499999999999</v>
      </c>
      <c r="N51" s="18"/>
      <c r="O51" s="19">
        <f t="shared" si="1"/>
        <v>28.207799999999999</v>
      </c>
      <c r="P51" s="24"/>
    </row>
    <row r="52" spans="1:16" x14ac:dyDescent="0.25">
      <c r="A52" s="22">
        <v>16</v>
      </c>
      <c r="B52" s="22">
        <v>2412</v>
      </c>
      <c r="C52" s="18" t="s">
        <v>41</v>
      </c>
      <c r="D52" s="22" t="s">
        <v>13</v>
      </c>
      <c r="E52" s="17">
        <f>+K52*2080</f>
        <v>39114.815999999999</v>
      </c>
      <c r="F52" s="18"/>
      <c r="G52" s="17">
        <v>48893.52</v>
      </c>
      <c r="H52" s="18"/>
      <c r="I52" s="17">
        <v>58672.22</v>
      </c>
      <c r="J52" s="18"/>
      <c r="K52" s="19">
        <v>18.805199999999999</v>
      </c>
      <c r="L52" s="18"/>
      <c r="M52" s="19">
        <f>+K52*1.25</f>
        <v>23.506499999999999</v>
      </c>
      <c r="N52" s="18"/>
      <c r="O52" s="19">
        <f>+K52*1.5</f>
        <v>28.207799999999999</v>
      </c>
      <c r="P52" s="24"/>
    </row>
    <row r="53" spans="1:16" x14ac:dyDescent="0.25">
      <c r="A53" s="22">
        <v>16</v>
      </c>
      <c r="B53" s="22">
        <v>2521</v>
      </c>
      <c r="C53" s="23" t="s">
        <v>17</v>
      </c>
      <c r="D53" s="22" t="s">
        <v>13</v>
      </c>
      <c r="E53" s="17">
        <f>+K53*2080</f>
        <v>39114.815999999999</v>
      </c>
      <c r="F53" s="18"/>
      <c r="G53" s="17">
        <v>48893.52</v>
      </c>
      <c r="H53" s="18"/>
      <c r="I53" s="17">
        <v>58672.22</v>
      </c>
      <c r="J53" s="18"/>
      <c r="K53" s="19">
        <v>18.805199999999999</v>
      </c>
      <c r="L53" s="18"/>
      <c r="M53" s="19">
        <f>+K53*1.25</f>
        <v>23.506499999999999</v>
      </c>
      <c r="N53" s="18"/>
      <c r="O53" s="19">
        <f>+K53*1.5</f>
        <v>28.207799999999999</v>
      </c>
      <c r="P53" s="20"/>
    </row>
    <row r="54" spans="1:16" x14ac:dyDescent="0.25">
      <c r="A54" s="22">
        <v>16</v>
      </c>
      <c r="B54" s="22">
        <v>2231</v>
      </c>
      <c r="C54" s="23" t="s">
        <v>21</v>
      </c>
      <c r="D54" s="22" t="s">
        <v>13</v>
      </c>
      <c r="E54" s="17">
        <f>+K54*2080</f>
        <v>39114.815999999999</v>
      </c>
      <c r="F54" s="17"/>
      <c r="G54" s="17">
        <v>48893.52</v>
      </c>
      <c r="H54" s="18"/>
      <c r="I54" s="17">
        <v>58672.22</v>
      </c>
      <c r="J54" s="17"/>
      <c r="K54" s="19">
        <v>18.805199999999999</v>
      </c>
      <c r="L54" s="19"/>
      <c r="M54" s="19">
        <f>+K54*1.25</f>
        <v>23.506499999999999</v>
      </c>
      <c r="N54" s="19"/>
      <c r="O54" s="19">
        <f>+K54*1.5</f>
        <v>28.207799999999999</v>
      </c>
      <c r="P54" s="24"/>
    </row>
    <row r="55" spans="1:16" x14ac:dyDescent="0.25">
      <c r="A55" s="22">
        <v>16</v>
      </c>
      <c r="B55" s="22">
        <v>2311</v>
      </c>
      <c r="C55" s="23" t="s">
        <v>18</v>
      </c>
      <c r="D55" s="22" t="s">
        <v>13</v>
      </c>
      <c r="E55" s="17">
        <f>+K55*2080</f>
        <v>39114.815999999999</v>
      </c>
      <c r="F55" s="18"/>
      <c r="G55" s="17">
        <v>48893.52</v>
      </c>
      <c r="H55" s="18"/>
      <c r="I55" s="17">
        <v>58672.22</v>
      </c>
      <c r="J55" s="18"/>
      <c r="K55" s="19">
        <v>18.805199999999999</v>
      </c>
      <c r="L55" s="18"/>
      <c r="M55" s="19">
        <f>+K55*1.25</f>
        <v>23.506499999999999</v>
      </c>
      <c r="N55" s="18"/>
      <c r="O55" s="19">
        <f>+K55*1.5</f>
        <v>28.207799999999999</v>
      </c>
      <c r="P55" s="20"/>
    </row>
    <row r="56" spans="1:16" x14ac:dyDescent="0.25">
      <c r="A56" s="22">
        <v>16</v>
      </c>
      <c r="B56" s="22">
        <v>2912</v>
      </c>
      <c r="C56" s="23" t="s">
        <v>52</v>
      </c>
      <c r="D56" s="22" t="s">
        <v>13</v>
      </c>
      <c r="E56" s="17">
        <f t="shared" si="2"/>
        <v>39114.815999999999</v>
      </c>
      <c r="F56" s="18"/>
      <c r="G56" s="17">
        <v>48893.52</v>
      </c>
      <c r="H56" s="18"/>
      <c r="I56" s="17">
        <v>58672.22</v>
      </c>
      <c r="J56" s="18"/>
      <c r="K56" s="19">
        <v>18.805199999999999</v>
      </c>
      <c r="L56" s="18"/>
      <c r="M56" s="19">
        <f t="shared" si="0"/>
        <v>23.506499999999999</v>
      </c>
      <c r="N56" s="18"/>
      <c r="O56" s="19">
        <f t="shared" si="1"/>
        <v>28.207799999999999</v>
      </c>
      <c r="P56" s="24"/>
    </row>
    <row r="57" spans="1:16" x14ac:dyDescent="0.25">
      <c r="A57" s="22">
        <v>16</v>
      </c>
      <c r="B57" s="22">
        <v>2823</v>
      </c>
      <c r="C57" s="23" t="s">
        <v>53</v>
      </c>
      <c r="D57" s="22" t="s">
        <v>13</v>
      </c>
      <c r="E57" s="17">
        <f t="shared" si="2"/>
        <v>39114.815999999999</v>
      </c>
      <c r="F57" s="18"/>
      <c r="G57" s="17">
        <v>48893.52</v>
      </c>
      <c r="H57" s="18"/>
      <c r="I57" s="17">
        <v>58672.22</v>
      </c>
      <c r="J57" s="18"/>
      <c r="K57" s="19">
        <v>18.805199999999999</v>
      </c>
      <c r="L57" s="18"/>
      <c r="M57" s="19">
        <f t="shared" si="0"/>
        <v>23.506499999999999</v>
      </c>
      <c r="N57" s="18"/>
      <c r="O57" s="19">
        <f t="shared" si="1"/>
        <v>28.207799999999999</v>
      </c>
      <c r="P57" s="24"/>
    </row>
    <row r="58" spans="1:16" x14ac:dyDescent="0.25">
      <c r="A58" s="18"/>
      <c r="B58" s="18"/>
      <c r="C58" s="18"/>
      <c r="D58" s="18"/>
      <c r="E58" s="17"/>
      <c r="F58" s="18"/>
      <c r="G58" s="17"/>
      <c r="H58" s="18"/>
      <c r="I58" s="17"/>
      <c r="J58" s="18"/>
      <c r="K58" s="18"/>
      <c r="L58" s="18"/>
      <c r="M58" s="19"/>
      <c r="N58" s="18"/>
      <c r="O58" s="19"/>
    </row>
    <row r="59" spans="1:16" x14ac:dyDescent="0.25">
      <c r="A59" s="22">
        <v>17</v>
      </c>
      <c r="B59" s="22">
        <v>4029</v>
      </c>
      <c r="C59" s="23" t="s">
        <v>54</v>
      </c>
      <c r="D59" s="22" t="s">
        <v>13</v>
      </c>
      <c r="E59" s="17">
        <f t="shared" si="2"/>
        <v>41061.279999999999</v>
      </c>
      <c r="F59" s="18"/>
      <c r="G59" s="17">
        <v>51326.7</v>
      </c>
      <c r="H59" s="18"/>
      <c r="I59" s="17">
        <v>61591.92</v>
      </c>
      <c r="J59" s="18"/>
      <c r="K59" s="19">
        <v>19.741</v>
      </c>
      <c r="L59" s="18"/>
      <c r="M59" s="19">
        <f t="shared" si="0"/>
        <v>24.67625</v>
      </c>
      <c r="N59" s="18"/>
      <c r="O59" s="19">
        <f t="shared" si="1"/>
        <v>29.611499999999999</v>
      </c>
    </row>
    <row r="60" spans="1:16" x14ac:dyDescent="0.25">
      <c r="A60" s="22">
        <v>17</v>
      </c>
      <c r="B60" s="22">
        <v>2723</v>
      </c>
      <c r="C60" s="23" t="s">
        <v>55</v>
      </c>
      <c r="D60" s="22" t="s">
        <v>13</v>
      </c>
      <c r="E60" s="17">
        <f t="shared" si="2"/>
        <v>41061.279999999999</v>
      </c>
      <c r="F60" s="18"/>
      <c r="G60" s="17">
        <v>51326.7</v>
      </c>
      <c r="H60" s="18"/>
      <c r="I60" s="17">
        <v>61591.92</v>
      </c>
      <c r="J60" s="18"/>
      <c r="K60" s="19">
        <v>19.741</v>
      </c>
      <c r="L60" s="18"/>
      <c r="M60" s="19">
        <f t="shared" si="0"/>
        <v>24.67625</v>
      </c>
      <c r="N60" s="18"/>
      <c r="O60" s="19">
        <f t="shared" si="1"/>
        <v>29.611499999999999</v>
      </c>
    </row>
    <row r="61" spans="1:16" x14ac:dyDescent="0.25">
      <c r="A61" s="22">
        <v>17</v>
      </c>
      <c r="B61" s="22">
        <v>2531</v>
      </c>
      <c r="C61" s="23" t="s">
        <v>20</v>
      </c>
      <c r="D61" s="22" t="s">
        <v>13</v>
      </c>
      <c r="E61" s="17">
        <f>+K61*2080</f>
        <v>41061.279999999999</v>
      </c>
      <c r="F61" s="17"/>
      <c r="G61" s="17">
        <v>51326.7</v>
      </c>
      <c r="H61" s="18"/>
      <c r="I61" s="17">
        <v>61591.92</v>
      </c>
      <c r="J61" s="17"/>
      <c r="K61" s="19">
        <v>19.741</v>
      </c>
      <c r="L61" s="19"/>
      <c r="M61" s="19">
        <f>+K61*1.25</f>
        <v>24.67625</v>
      </c>
      <c r="N61" s="19"/>
      <c r="O61" s="19">
        <f>+K61*1.5</f>
        <v>29.611499999999999</v>
      </c>
      <c r="P61" s="24"/>
    </row>
    <row r="62" spans="1:16" x14ac:dyDescent="0.25">
      <c r="A62" s="22">
        <v>17</v>
      </c>
      <c r="B62" s="22">
        <v>2345</v>
      </c>
      <c r="C62" s="23" t="s">
        <v>22</v>
      </c>
      <c r="D62" s="22" t="s">
        <v>13</v>
      </c>
      <c r="E62" s="17">
        <f>+K62*2080</f>
        <v>41061.279999999999</v>
      </c>
      <c r="F62" s="18"/>
      <c r="G62" s="17">
        <v>51326.7</v>
      </c>
      <c r="H62" s="18"/>
      <c r="I62" s="17">
        <v>61591.92</v>
      </c>
      <c r="J62" s="18"/>
      <c r="K62" s="19">
        <v>19.741</v>
      </c>
      <c r="L62" s="18"/>
      <c r="M62" s="19">
        <f>+K62*1.25</f>
        <v>24.67625</v>
      </c>
      <c r="N62" s="18"/>
      <c r="O62" s="19">
        <f t="shared" ref="O62" si="17">+K62*1.5</f>
        <v>29.611499999999999</v>
      </c>
      <c r="P62" s="24"/>
    </row>
    <row r="63" spans="1:16" x14ac:dyDescent="0.25">
      <c r="A63" s="22">
        <v>17</v>
      </c>
      <c r="B63" s="22">
        <v>2321</v>
      </c>
      <c r="C63" s="23" t="s">
        <v>31</v>
      </c>
      <c r="D63" s="22" t="s">
        <v>13</v>
      </c>
      <c r="E63" s="17">
        <f>+K63*2080</f>
        <v>41061.279999999999</v>
      </c>
      <c r="F63" s="17"/>
      <c r="G63" s="17">
        <v>51326.7</v>
      </c>
      <c r="H63" s="18"/>
      <c r="I63" s="17">
        <v>61591.92</v>
      </c>
      <c r="J63" s="17"/>
      <c r="K63" s="19">
        <v>19.741</v>
      </c>
      <c r="L63" s="19"/>
      <c r="M63" s="19">
        <f>+K63*1.25</f>
        <v>24.67625</v>
      </c>
      <c r="N63" s="19"/>
      <c r="O63" s="19">
        <f>+K63*1.5</f>
        <v>29.611499999999999</v>
      </c>
      <c r="P63" s="24"/>
    </row>
    <row r="64" spans="1:16" x14ac:dyDescent="0.25">
      <c r="A64" s="22">
        <v>17</v>
      </c>
      <c r="B64" s="22">
        <v>2913</v>
      </c>
      <c r="C64" s="23" t="s">
        <v>58</v>
      </c>
      <c r="D64" s="22" t="s">
        <v>13</v>
      </c>
      <c r="E64" s="17">
        <f t="shared" ref="E64:E131" si="18">+K64*2080</f>
        <v>41061.279999999999</v>
      </c>
      <c r="F64" s="18"/>
      <c r="G64" s="17">
        <v>51326.7</v>
      </c>
      <c r="H64" s="18"/>
      <c r="I64" s="17">
        <v>61591.92</v>
      </c>
      <c r="J64" s="18"/>
      <c r="K64" s="19">
        <v>19.741</v>
      </c>
      <c r="L64" s="18"/>
      <c r="M64" s="19">
        <f t="shared" ref="M64:M131" si="19">+K64*1.25</f>
        <v>24.67625</v>
      </c>
      <c r="N64" s="18"/>
      <c r="O64" s="19">
        <f t="shared" ref="O64:O131" si="20">+K64*1.5</f>
        <v>29.611499999999999</v>
      </c>
    </row>
    <row r="65" spans="1:16" x14ac:dyDescent="0.25">
      <c r="A65" s="22">
        <v>17</v>
      </c>
      <c r="B65" s="22">
        <v>2824</v>
      </c>
      <c r="C65" s="23" t="s">
        <v>59</v>
      </c>
      <c r="D65" s="22" t="s">
        <v>13</v>
      </c>
      <c r="E65" s="17">
        <f t="shared" si="18"/>
        <v>41061.279999999999</v>
      </c>
      <c r="F65" s="18"/>
      <c r="G65" s="17">
        <v>51326.7</v>
      </c>
      <c r="H65" s="18"/>
      <c r="I65" s="17">
        <v>61591.92</v>
      </c>
      <c r="J65" s="18"/>
      <c r="K65" s="19">
        <v>19.741</v>
      </c>
      <c r="L65" s="18"/>
      <c r="M65" s="19">
        <f t="shared" si="19"/>
        <v>24.67625</v>
      </c>
      <c r="N65" s="18"/>
      <c r="O65" s="19">
        <f t="shared" si="20"/>
        <v>29.611499999999999</v>
      </c>
    </row>
    <row r="66" spans="1:16" x14ac:dyDescent="0.25">
      <c r="A66" s="22"/>
      <c r="B66" s="22"/>
      <c r="C66" s="23"/>
      <c r="D66" s="22"/>
      <c r="E66" s="17"/>
      <c r="F66" s="18"/>
      <c r="G66" s="17"/>
      <c r="H66" s="18"/>
      <c r="I66" s="17"/>
      <c r="J66" s="18"/>
      <c r="K66" s="18"/>
      <c r="L66" s="18"/>
      <c r="M66" s="19"/>
      <c r="N66" s="18"/>
      <c r="O66" s="19"/>
    </row>
    <row r="67" spans="1:16" x14ac:dyDescent="0.25">
      <c r="A67" s="22">
        <v>18</v>
      </c>
      <c r="B67" s="22">
        <v>2630</v>
      </c>
      <c r="C67" s="23" t="s">
        <v>117</v>
      </c>
      <c r="D67" s="22" t="s">
        <v>13</v>
      </c>
      <c r="E67" s="17">
        <f t="shared" ref="E67:E70" si="21">+K67*2080</f>
        <v>43100.303999999996</v>
      </c>
      <c r="F67" s="18"/>
      <c r="G67" s="17">
        <v>53875.33</v>
      </c>
      <c r="H67" s="18"/>
      <c r="I67" s="17">
        <v>64650.559999999998</v>
      </c>
      <c r="J67" s="18"/>
      <c r="K67" s="19">
        <v>20.721299999999999</v>
      </c>
      <c r="L67" s="18"/>
      <c r="M67" s="19">
        <f t="shared" ref="M67:M68" si="22">+K67*1.25</f>
        <v>25.901624999999999</v>
      </c>
      <c r="N67" s="18"/>
      <c r="O67" s="19">
        <f t="shared" ref="O67:O68" si="23">+K67*1.5</f>
        <v>31.081949999999999</v>
      </c>
    </row>
    <row r="68" spans="1:16" x14ac:dyDescent="0.25">
      <c r="A68" s="22">
        <v>18</v>
      </c>
      <c r="B68" s="22">
        <v>1121</v>
      </c>
      <c r="C68" s="23" t="s">
        <v>122</v>
      </c>
      <c r="D68" s="22" t="s">
        <v>13</v>
      </c>
      <c r="E68" s="17">
        <f t="shared" si="21"/>
        <v>43100.303999999996</v>
      </c>
      <c r="F68" s="18"/>
      <c r="G68" s="17">
        <v>53875.33</v>
      </c>
      <c r="H68" s="18"/>
      <c r="I68" s="17">
        <v>64650.559999999998</v>
      </c>
      <c r="J68" s="18"/>
      <c r="K68" s="19">
        <v>20.721299999999999</v>
      </c>
      <c r="L68" s="18"/>
      <c r="M68" s="19">
        <f t="shared" si="22"/>
        <v>25.901624999999999</v>
      </c>
      <c r="N68" s="18"/>
      <c r="O68" s="19">
        <f t="shared" si="23"/>
        <v>31.081949999999999</v>
      </c>
    </row>
    <row r="69" spans="1:16" x14ac:dyDescent="0.25">
      <c r="A69" s="22">
        <v>18</v>
      </c>
      <c r="B69" s="22">
        <v>2724</v>
      </c>
      <c r="C69" s="23" t="s">
        <v>62</v>
      </c>
      <c r="D69" s="22" t="s">
        <v>13</v>
      </c>
      <c r="E69" s="17">
        <f t="shared" si="21"/>
        <v>43100.303999999996</v>
      </c>
      <c r="F69" s="18"/>
      <c r="G69" s="17">
        <v>53875.33</v>
      </c>
      <c r="H69" s="18"/>
      <c r="I69" s="17">
        <v>64650.559999999998</v>
      </c>
      <c r="J69" s="18"/>
      <c r="K69" s="19">
        <v>20.721299999999999</v>
      </c>
      <c r="L69" s="18"/>
      <c r="M69" s="19">
        <f t="shared" si="19"/>
        <v>25.901624999999999</v>
      </c>
      <c r="N69" s="18"/>
      <c r="O69" s="19">
        <f t="shared" si="20"/>
        <v>31.081949999999999</v>
      </c>
    </row>
    <row r="70" spans="1:16" x14ac:dyDescent="0.25">
      <c r="A70" s="22">
        <v>18</v>
      </c>
      <c r="B70" s="22">
        <v>1139</v>
      </c>
      <c r="C70" s="23" t="s">
        <v>56</v>
      </c>
      <c r="D70" s="22" t="s">
        <v>13</v>
      </c>
      <c r="E70" s="17">
        <f t="shared" si="21"/>
        <v>43100.303999999996</v>
      </c>
      <c r="F70" s="18"/>
      <c r="G70" s="17">
        <v>53875.33</v>
      </c>
      <c r="H70" s="18"/>
      <c r="I70" s="17">
        <v>64650.559999999998</v>
      </c>
      <c r="J70" s="18"/>
      <c r="K70" s="19">
        <v>20.721299999999999</v>
      </c>
      <c r="L70" s="18"/>
      <c r="M70" s="19">
        <f t="shared" ref="M70" si="24">+K70*1.25</f>
        <v>25.901624999999999</v>
      </c>
      <c r="N70" s="18"/>
      <c r="O70" s="19">
        <f t="shared" ref="O70" si="25">+K70*1.5</f>
        <v>31.081949999999999</v>
      </c>
    </row>
    <row r="71" spans="1:16" x14ac:dyDescent="0.25">
      <c r="A71" s="22">
        <v>18</v>
      </c>
      <c r="B71" s="22">
        <v>2220</v>
      </c>
      <c r="C71" s="23" t="s">
        <v>128</v>
      </c>
      <c r="D71" s="22" t="s">
        <v>13</v>
      </c>
      <c r="E71" s="17">
        <f t="shared" ref="E71" si="26">+K71*2080</f>
        <v>43100.303999999996</v>
      </c>
      <c r="F71" s="18"/>
      <c r="G71" s="17">
        <v>53875.33</v>
      </c>
      <c r="H71" s="18"/>
      <c r="I71" s="17">
        <v>64650.559999999998</v>
      </c>
      <c r="J71" s="18"/>
      <c r="K71" s="19">
        <v>20.721299999999999</v>
      </c>
      <c r="L71" s="18"/>
      <c r="M71" s="19">
        <f t="shared" ref="M71" si="27">+K71*1.25</f>
        <v>25.901624999999999</v>
      </c>
      <c r="N71" s="18"/>
      <c r="O71" s="19">
        <f t="shared" ref="O71" si="28">+K71*1.5</f>
        <v>31.081949999999999</v>
      </c>
      <c r="P71" s="24"/>
    </row>
    <row r="72" spans="1:16" x14ac:dyDescent="0.25">
      <c r="A72" s="22">
        <v>18</v>
      </c>
      <c r="B72" s="22">
        <v>2242</v>
      </c>
      <c r="C72" s="23" t="s">
        <v>43</v>
      </c>
      <c r="D72" s="22" t="s">
        <v>13</v>
      </c>
      <c r="E72" s="17">
        <f>+K72*2080</f>
        <v>43100.303999999996</v>
      </c>
      <c r="F72" s="18"/>
      <c r="G72" s="17">
        <v>53875.33</v>
      </c>
      <c r="H72" s="18"/>
      <c r="I72" s="17">
        <v>64650.559999999998</v>
      </c>
      <c r="J72" s="18"/>
      <c r="K72" s="19">
        <v>20.721299999999999</v>
      </c>
      <c r="L72" s="18"/>
      <c r="M72" s="19">
        <f>+K72*1.25</f>
        <v>25.901624999999999</v>
      </c>
      <c r="N72" s="18"/>
      <c r="O72" s="19">
        <f>+K72*1.5</f>
        <v>31.081949999999999</v>
      </c>
      <c r="P72" s="24"/>
    </row>
    <row r="73" spans="1:16" x14ac:dyDescent="0.25">
      <c r="A73" s="22">
        <v>18</v>
      </c>
      <c r="B73" s="22">
        <v>2621</v>
      </c>
      <c r="C73" s="23" t="s">
        <v>44</v>
      </c>
      <c r="D73" s="22" t="s">
        <v>13</v>
      </c>
      <c r="E73" s="17">
        <f>+K73*2080</f>
        <v>43100.303999999996</v>
      </c>
      <c r="F73" s="18"/>
      <c r="G73" s="17">
        <v>53875.33</v>
      </c>
      <c r="H73" s="18"/>
      <c r="I73" s="17">
        <v>64650.559999999998</v>
      </c>
      <c r="J73" s="18"/>
      <c r="K73" s="19">
        <v>20.721299999999999</v>
      </c>
      <c r="L73" s="18"/>
      <c r="M73" s="19">
        <f>+K73*1.25</f>
        <v>25.901624999999999</v>
      </c>
      <c r="N73" s="18"/>
      <c r="O73" s="19">
        <f>+K73*1.5</f>
        <v>31.081949999999999</v>
      </c>
      <c r="P73" s="24"/>
    </row>
    <row r="74" spans="1:16" x14ac:dyDescent="0.25">
      <c r="A74" s="22"/>
      <c r="B74" s="22"/>
      <c r="C74" s="23"/>
      <c r="D74" s="22"/>
      <c r="E74" s="17"/>
      <c r="F74" s="18"/>
      <c r="G74" s="17"/>
      <c r="H74" s="18"/>
      <c r="I74" s="17"/>
      <c r="J74" s="18"/>
      <c r="K74" s="18"/>
      <c r="L74" s="18"/>
      <c r="M74" s="19"/>
      <c r="N74" s="18"/>
      <c r="O74" s="19"/>
    </row>
    <row r="75" spans="1:16" x14ac:dyDescent="0.25">
      <c r="A75" s="22">
        <v>19</v>
      </c>
      <c r="B75" s="22">
        <v>2332</v>
      </c>
      <c r="C75" s="23" t="s">
        <v>37</v>
      </c>
      <c r="D75" s="22" t="s">
        <v>13</v>
      </c>
      <c r="E75" s="17">
        <f t="shared" ref="E75" si="29">+K75*2080</f>
        <v>45278.688000000002</v>
      </c>
      <c r="F75" s="18"/>
      <c r="G75" s="17">
        <v>56598.46</v>
      </c>
      <c r="H75" s="18"/>
      <c r="I75" s="17">
        <v>67918.03</v>
      </c>
      <c r="J75" s="18"/>
      <c r="K75" s="19">
        <v>21.768599999999999</v>
      </c>
      <c r="L75" s="18"/>
      <c r="M75" s="19">
        <f t="shared" ref="M75" si="30">+K75*1.25</f>
        <v>27.210749999999997</v>
      </c>
      <c r="N75" s="18"/>
      <c r="O75" s="19">
        <f t="shared" ref="O75" si="31">+K75*1.5</f>
        <v>32.652900000000002</v>
      </c>
      <c r="P75" s="24"/>
    </row>
    <row r="76" spans="1:16" x14ac:dyDescent="0.25">
      <c r="A76" s="22">
        <v>19</v>
      </c>
      <c r="B76" s="22">
        <v>4431</v>
      </c>
      <c r="C76" s="23" t="s">
        <v>130</v>
      </c>
      <c r="D76" s="22" t="s">
        <v>13</v>
      </c>
      <c r="E76" s="17"/>
      <c r="F76" s="18"/>
      <c r="G76" s="17"/>
      <c r="H76" s="18"/>
      <c r="I76" s="17"/>
      <c r="J76" s="18"/>
      <c r="K76" s="19">
        <v>21.768599999999999</v>
      </c>
      <c r="L76" s="18"/>
      <c r="M76" s="19">
        <f t="shared" si="19"/>
        <v>27.210749999999997</v>
      </c>
      <c r="N76" s="18"/>
      <c r="O76" s="19">
        <f t="shared" si="20"/>
        <v>32.652900000000002</v>
      </c>
    </row>
    <row r="77" spans="1:16" x14ac:dyDescent="0.25">
      <c r="A77" s="22">
        <v>19</v>
      </c>
      <c r="B77" s="22">
        <v>2641</v>
      </c>
      <c r="C77" s="23" t="s">
        <v>50</v>
      </c>
      <c r="D77" s="22" t="s">
        <v>13</v>
      </c>
      <c r="E77" s="17">
        <f t="shared" si="18"/>
        <v>45278.688000000002</v>
      </c>
      <c r="F77" s="18"/>
      <c r="G77" s="17">
        <v>56598.46</v>
      </c>
      <c r="H77" s="18"/>
      <c r="I77" s="17">
        <v>67918.03</v>
      </c>
      <c r="J77" s="18"/>
      <c r="K77" s="19">
        <v>21.768599999999999</v>
      </c>
      <c r="L77" s="18"/>
      <c r="M77" s="19">
        <f>+K77*1.25</f>
        <v>27.210749999999997</v>
      </c>
      <c r="N77" s="18"/>
      <c r="O77" s="19">
        <f>+K77*1.5</f>
        <v>32.652900000000002</v>
      </c>
      <c r="P77" s="24"/>
    </row>
    <row r="78" spans="1:16" x14ac:dyDescent="0.25">
      <c r="A78" s="22">
        <v>19</v>
      </c>
      <c r="B78" s="22">
        <v>2650</v>
      </c>
      <c r="C78" s="23" t="s">
        <v>120</v>
      </c>
      <c r="D78" s="22" t="s">
        <v>13</v>
      </c>
      <c r="E78" s="17">
        <f t="shared" si="18"/>
        <v>45278.688000000002</v>
      </c>
      <c r="F78" s="18"/>
      <c r="G78" s="17">
        <v>56598.46</v>
      </c>
      <c r="H78" s="18"/>
      <c r="I78" s="17">
        <v>67918.03</v>
      </c>
      <c r="J78" s="18"/>
      <c r="K78" s="19">
        <v>21.768599999999999</v>
      </c>
      <c r="L78" s="18"/>
      <c r="M78" s="19">
        <f>+K78*1.25</f>
        <v>27.210749999999997</v>
      </c>
      <c r="N78" s="18"/>
      <c r="O78" s="19">
        <f>+K78*1.5</f>
        <v>32.652900000000002</v>
      </c>
    </row>
    <row r="79" spans="1:16" x14ac:dyDescent="0.25">
      <c r="A79" s="22">
        <v>19</v>
      </c>
      <c r="B79" s="22">
        <v>3021</v>
      </c>
      <c r="C79" s="23" t="s">
        <v>67</v>
      </c>
      <c r="D79" s="22" t="s">
        <v>13</v>
      </c>
      <c r="E79" s="17">
        <f t="shared" si="18"/>
        <v>45278.688000000002</v>
      </c>
      <c r="F79" s="18"/>
      <c r="G79" s="17">
        <v>56598.46</v>
      </c>
      <c r="H79" s="18"/>
      <c r="I79" s="17">
        <v>67918.03</v>
      </c>
      <c r="J79" s="18"/>
      <c r="K79" s="19">
        <v>21.768599999999999</v>
      </c>
      <c r="L79" s="18"/>
      <c r="M79" s="19">
        <f t="shared" si="19"/>
        <v>27.210749999999997</v>
      </c>
      <c r="N79" s="18"/>
      <c r="O79" s="19">
        <f t="shared" si="20"/>
        <v>32.652900000000002</v>
      </c>
    </row>
    <row r="80" spans="1:16" x14ac:dyDescent="0.25">
      <c r="A80" s="22">
        <v>19</v>
      </c>
      <c r="B80" s="22">
        <v>2414</v>
      </c>
      <c r="C80" s="23" t="s">
        <v>51</v>
      </c>
      <c r="D80" s="22" t="s">
        <v>13</v>
      </c>
      <c r="E80" s="17">
        <f>+K80*2080</f>
        <v>45278.688000000002</v>
      </c>
      <c r="F80" s="18"/>
      <c r="G80" s="17">
        <v>56598.46</v>
      </c>
      <c r="H80" s="18"/>
      <c r="I80" s="17">
        <v>67918.03</v>
      </c>
      <c r="J80" s="18"/>
      <c r="K80" s="19">
        <v>21.768599999999999</v>
      </c>
      <c r="L80" s="18"/>
      <c r="M80" s="19">
        <f>+K80*1.25</f>
        <v>27.210749999999997</v>
      </c>
      <c r="N80" s="18"/>
      <c r="O80" s="19">
        <f>+K80*1.5</f>
        <v>32.652900000000002</v>
      </c>
      <c r="P80" s="24"/>
    </row>
    <row r="81" spans="1:16" x14ac:dyDescent="0.25">
      <c r="A81" s="22">
        <v>19</v>
      </c>
      <c r="B81" s="22">
        <v>2631</v>
      </c>
      <c r="C81" s="23" t="s">
        <v>30</v>
      </c>
      <c r="D81" s="22" t="s">
        <v>13</v>
      </c>
      <c r="E81" s="17">
        <f t="shared" si="18"/>
        <v>45278.688000000002</v>
      </c>
      <c r="F81" s="17"/>
      <c r="G81" s="17">
        <v>56598.46</v>
      </c>
      <c r="H81" s="17"/>
      <c r="I81" s="17">
        <v>67918.03</v>
      </c>
      <c r="J81" s="17"/>
      <c r="K81" s="19">
        <v>21.768599999999999</v>
      </c>
      <c r="L81" s="19"/>
      <c r="M81" s="19">
        <f>+K81*1.25</f>
        <v>27.210749999999997</v>
      </c>
      <c r="N81" s="19"/>
      <c r="O81" s="19">
        <f>+K81*1.5</f>
        <v>32.652900000000002</v>
      </c>
      <c r="P81" s="24"/>
    </row>
    <row r="82" spans="1:16" x14ac:dyDescent="0.25">
      <c r="A82" s="22"/>
      <c r="B82" s="22"/>
      <c r="C82" s="23"/>
      <c r="D82" s="22"/>
      <c r="E82" s="17"/>
      <c r="F82" s="18"/>
      <c r="G82" s="17"/>
      <c r="H82" s="18"/>
      <c r="I82" s="17"/>
      <c r="J82" s="18"/>
      <c r="K82" s="18"/>
      <c r="L82" s="18"/>
      <c r="M82" s="19"/>
      <c r="N82" s="18"/>
      <c r="O82" s="19"/>
    </row>
    <row r="83" spans="1:16" x14ac:dyDescent="0.25">
      <c r="A83" s="22">
        <v>20</v>
      </c>
      <c r="B83" s="22">
        <v>2914</v>
      </c>
      <c r="C83" s="23" t="s">
        <v>69</v>
      </c>
      <c r="D83" s="22" t="s">
        <v>13</v>
      </c>
      <c r="E83" s="17">
        <f t="shared" si="18"/>
        <v>47526.127999999997</v>
      </c>
      <c r="F83" s="18"/>
      <c r="G83" s="17">
        <v>59407.71</v>
      </c>
      <c r="H83" s="18"/>
      <c r="I83" s="17">
        <v>71289.3</v>
      </c>
      <c r="J83" s="18"/>
      <c r="K83" s="19">
        <v>22.8491</v>
      </c>
      <c r="L83" s="18"/>
      <c r="M83" s="19">
        <f t="shared" si="19"/>
        <v>28.561374999999998</v>
      </c>
      <c r="N83" s="18"/>
      <c r="O83" s="19">
        <f t="shared" si="20"/>
        <v>34.273650000000004</v>
      </c>
    </row>
    <row r="84" spans="1:16" x14ac:dyDescent="0.25">
      <c r="A84" s="22">
        <v>20</v>
      </c>
      <c r="B84" s="22">
        <v>2825</v>
      </c>
      <c r="C84" s="23" t="s">
        <v>70</v>
      </c>
      <c r="D84" s="22" t="s">
        <v>13</v>
      </c>
      <c r="E84" s="17">
        <f t="shared" si="18"/>
        <v>47526.127999999997</v>
      </c>
      <c r="F84" s="18"/>
      <c r="G84" s="17">
        <v>59407.71</v>
      </c>
      <c r="H84" s="18"/>
      <c r="I84" s="17">
        <v>71289.3</v>
      </c>
      <c r="J84" s="18"/>
      <c r="K84" s="19">
        <v>22.8491</v>
      </c>
      <c r="L84" s="18"/>
      <c r="M84" s="19">
        <f t="shared" si="19"/>
        <v>28.561374999999998</v>
      </c>
      <c r="N84" s="18"/>
      <c r="O84" s="19">
        <f t="shared" si="20"/>
        <v>34.273650000000004</v>
      </c>
    </row>
    <row r="85" spans="1:16" x14ac:dyDescent="0.25">
      <c r="A85" s="22">
        <v>20</v>
      </c>
      <c r="B85" s="22">
        <v>2342</v>
      </c>
      <c r="C85" s="23" t="s">
        <v>71</v>
      </c>
      <c r="D85" s="22" t="s">
        <v>13</v>
      </c>
      <c r="E85" s="17">
        <f t="shared" si="18"/>
        <v>47526.127999999997</v>
      </c>
      <c r="F85" s="18"/>
      <c r="G85" s="17">
        <v>59407.71</v>
      </c>
      <c r="H85" s="18"/>
      <c r="I85" s="17">
        <v>71289.3</v>
      </c>
      <c r="J85" s="18"/>
      <c r="K85" s="19">
        <v>22.8491</v>
      </c>
      <c r="L85" s="18"/>
      <c r="M85" s="19">
        <f t="shared" si="19"/>
        <v>28.561374999999998</v>
      </c>
      <c r="N85" s="18"/>
      <c r="O85" s="19">
        <f t="shared" si="20"/>
        <v>34.273650000000004</v>
      </c>
    </row>
    <row r="86" spans="1:16" x14ac:dyDescent="0.25">
      <c r="A86" s="22">
        <v>20</v>
      </c>
      <c r="B86" s="22">
        <v>4221</v>
      </c>
      <c r="C86" s="23" t="s">
        <v>63</v>
      </c>
      <c r="D86" s="22" t="s">
        <v>13</v>
      </c>
      <c r="E86" s="17">
        <v>47526.13</v>
      </c>
      <c r="F86" s="18"/>
      <c r="G86" s="17">
        <v>59407.71</v>
      </c>
      <c r="H86" s="18"/>
      <c r="I86" s="17">
        <v>71289.3</v>
      </c>
      <c r="J86" s="18"/>
      <c r="K86" s="19">
        <v>22.8491</v>
      </c>
      <c r="L86" s="18"/>
      <c r="M86" s="19">
        <f>+K86*1.25</f>
        <v>28.561374999999998</v>
      </c>
      <c r="N86" s="18"/>
      <c r="O86" s="19">
        <f>+K86*1.5</f>
        <v>34.273650000000004</v>
      </c>
    </row>
    <row r="87" spans="1:16" s="36" customFormat="1" x14ac:dyDescent="0.25">
      <c r="A87" s="31">
        <v>20</v>
      </c>
      <c r="B87" s="31">
        <v>4222</v>
      </c>
      <c r="C87" s="32" t="s">
        <v>64</v>
      </c>
      <c r="D87" s="31" t="s">
        <v>13</v>
      </c>
      <c r="E87" s="33"/>
      <c r="F87" s="34"/>
      <c r="G87" s="33"/>
      <c r="H87" s="34"/>
      <c r="I87" s="33"/>
      <c r="J87" s="34"/>
      <c r="K87" s="35">
        <v>22.8491</v>
      </c>
      <c r="L87" s="34"/>
      <c r="M87" s="35">
        <f>+K87*1.25</f>
        <v>28.561374999999998</v>
      </c>
      <c r="N87" s="34"/>
      <c r="O87" s="35">
        <f>+K87*1.5</f>
        <v>34.273650000000004</v>
      </c>
    </row>
    <row r="88" spans="1:16" x14ac:dyDescent="0.25">
      <c r="A88" s="22">
        <v>20</v>
      </c>
      <c r="B88" s="22">
        <v>2642</v>
      </c>
      <c r="C88" s="23" t="s">
        <v>65</v>
      </c>
      <c r="D88" s="22" t="s">
        <v>13</v>
      </c>
      <c r="E88" s="17">
        <f t="shared" si="18"/>
        <v>47526.127999999997</v>
      </c>
      <c r="F88" s="18"/>
      <c r="G88" s="17">
        <v>59407.71</v>
      </c>
      <c r="H88" s="18"/>
      <c r="I88" s="17">
        <v>71289.3</v>
      </c>
      <c r="J88" s="18"/>
      <c r="K88" s="19">
        <v>22.8491</v>
      </c>
      <c r="L88" s="18"/>
      <c r="M88" s="19">
        <f t="shared" ref="M88" si="32">+K88*1.25</f>
        <v>28.561374999999998</v>
      </c>
      <c r="N88" s="18"/>
      <c r="O88" s="19">
        <f t="shared" ref="O88" si="33">+K88*1.5</f>
        <v>34.273650000000004</v>
      </c>
    </row>
    <row r="89" spans="1:16" x14ac:dyDescent="0.25">
      <c r="A89" s="22">
        <v>20</v>
      </c>
      <c r="B89" s="22">
        <v>2711</v>
      </c>
      <c r="C89" s="23" t="s">
        <v>73</v>
      </c>
      <c r="D89" s="22" t="s">
        <v>13</v>
      </c>
      <c r="E89" s="17">
        <f t="shared" si="18"/>
        <v>47526.127999999997</v>
      </c>
      <c r="F89" s="18"/>
      <c r="G89" s="17">
        <v>59407.71</v>
      </c>
      <c r="H89" s="18"/>
      <c r="I89" s="17">
        <v>71289.3</v>
      </c>
      <c r="J89" s="18"/>
      <c r="K89" s="19">
        <v>22.8491</v>
      </c>
      <c r="L89" s="18"/>
      <c r="M89" s="19">
        <f t="shared" si="19"/>
        <v>28.561374999999998</v>
      </c>
      <c r="N89" s="18"/>
      <c r="O89" s="19">
        <f t="shared" si="20"/>
        <v>34.273650000000004</v>
      </c>
    </row>
    <row r="90" spans="1:16" x14ac:dyDescent="0.25">
      <c r="A90" s="18"/>
      <c r="B90" s="18"/>
      <c r="C90" s="18"/>
      <c r="D90" s="18"/>
      <c r="E90" s="17"/>
      <c r="F90" s="18"/>
      <c r="G90" s="17"/>
      <c r="H90" s="18"/>
      <c r="I90" s="17"/>
      <c r="J90" s="18"/>
      <c r="K90" s="18"/>
      <c r="L90" s="18"/>
      <c r="M90" s="19"/>
      <c r="N90" s="18"/>
      <c r="O90" s="19"/>
    </row>
    <row r="91" spans="1:16" x14ac:dyDescent="0.25">
      <c r="A91" s="22">
        <v>21</v>
      </c>
      <c r="B91" s="22">
        <v>1331</v>
      </c>
      <c r="C91" s="23" t="s">
        <v>133</v>
      </c>
      <c r="D91" s="22" t="s">
        <v>13</v>
      </c>
      <c r="E91" s="17">
        <f t="shared" ref="E91" si="34">+K91*2080</f>
        <v>49912.928</v>
      </c>
      <c r="F91" s="18"/>
      <c r="G91" s="17">
        <v>62391.26</v>
      </c>
      <c r="H91" s="18"/>
      <c r="I91" s="17">
        <v>74869.600000000006</v>
      </c>
      <c r="J91" s="18"/>
      <c r="K91" s="19">
        <v>23.996600000000001</v>
      </c>
      <c r="L91" s="18"/>
      <c r="M91" s="19">
        <f>+K91*1.25</f>
        <v>29.995750000000001</v>
      </c>
      <c r="N91" s="18"/>
      <c r="O91" s="19">
        <v>35.994999999999997</v>
      </c>
    </row>
    <row r="92" spans="1:16" x14ac:dyDescent="0.25">
      <c r="A92" s="22"/>
      <c r="B92" s="22"/>
      <c r="C92" s="23"/>
      <c r="D92" s="22"/>
      <c r="E92" s="17"/>
      <c r="F92" s="18"/>
      <c r="G92" s="17"/>
      <c r="H92" s="18"/>
      <c r="I92" s="17"/>
      <c r="J92" s="18"/>
      <c r="K92" s="18"/>
      <c r="L92" s="18"/>
      <c r="M92" s="19"/>
      <c r="N92" s="18"/>
      <c r="O92" s="19"/>
    </row>
    <row r="93" spans="1:16" x14ac:dyDescent="0.25">
      <c r="A93" s="22">
        <v>22</v>
      </c>
      <c r="B93" s="22">
        <v>2131</v>
      </c>
      <c r="C93" s="23" t="s">
        <v>78</v>
      </c>
      <c r="D93" s="22" t="s">
        <v>13</v>
      </c>
      <c r="E93" s="17">
        <f t="shared" si="18"/>
        <v>52392.288</v>
      </c>
      <c r="F93" s="18"/>
      <c r="G93" s="17">
        <v>65490.46</v>
      </c>
      <c r="H93" s="18"/>
      <c r="I93" s="17">
        <v>78588.429999999993</v>
      </c>
      <c r="J93" s="18"/>
      <c r="K93" s="19">
        <v>25.188600000000001</v>
      </c>
      <c r="L93" s="18"/>
      <c r="M93" s="19">
        <f t="shared" si="19"/>
        <v>31.485750000000003</v>
      </c>
      <c r="N93" s="18"/>
      <c r="O93" s="19">
        <f t="shared" si="20"/>
        <v>37.782899999999998</v>
      </c>
    </row>
    <row r="94" spans="1:16" x14ac:dyDescent="0.25">
      <c r="A94" s="22">
        <v>22</v>
      </c>
      <c r="B94" s="22">
        <v>4231</v>
      </c>
      <c r="C94" s="23" t="s">
        <v>72</v>
      </c>
      <c r="D94" s="22" t="s">
        <v>13</v>
      </c>
      <c r="E94" s="17">
        <v>52392.29</v>
      </c>
      <c r="F94" s="18"/>
      <c r="G94" s="17">
        <v>65490.46</v>
      </c>
      <c r="H94" s="18"/>
      <c r="I94" s="17">
        <v>78588.429999999993</v>
      </c>
      <c r="J94" s="18"/>
      <c r="K94" s="19">
        <v>25.188600000000001</v>
      </c>
      <c r="L94" s="18"/>
      <c r="M94" s="19">
        <f>+K94*1.25</f>
        <v>31.485750000000003</v>
      </c>
      <c r="N94" s="18"/>
      <c r="O94" s="19">
        <v>37.782899999999998</v>
      </c>
    </row>
    <row r="95" spans="1:16" x14ac:dyDescent="0.25">
      <c r="A95" s="22">
        <v>22</v>
      </c>
      <c r="B95" s="22">
        <v>2470</v>
      </c>
      <c r="C95" s="18" t="s">
        <v>77</v>
      </c>
      <c r="D95" s="22" t="s">
        <v>13</v>
      </c>
      <c r="E95" s="17">
        <f>+K95*2080</f>
        <v>52392.288</v>
      </c>
      <c r="F95" s="18"/>
      <c r="G95" s="17">
        <v>65490.46</v>
      </c>
      <c r="H95" s="18"/>
      <c r="I95" s="17">
        <v>78588.429999999993</v>
      </c>
      <c r="J95" s="18"/>
      <c r="K95" s="19">
        <v>25.188600000000001</v>
      </c>
      <c r="L95" s="18"/>
      <c r="M95" s="19">
        <f>+K95*1.25</f>
        <v>31.485750000000003</v>
      </c>
      <c r="N95" s="18"/>
      <c r="O95" s="19">
        <f>+K95*1.5</f>
        <v>37.782899999999998</v>
      </c>
    </row>
    <row r="96" spans="1:16" x14ac:dyDescent="0.25">
      <c r="A96" s="22">
        <v>22</v>
      </c>
      <c r="B96" s="22">
        <v>2643</v>
      </c>
      <c r="C96" s="23" t="s">
        <v>66</v>
      </c>
      <c r="D96" s="22" t="s">
        <v>13</v>
      </c>
      <c r="E96" s="17">
        <f t="shared" si="18"/>
        <v>52392.288</v>
      </c>
      <c r="F96" s="18"/>
      <c r="G96" s="17">
        <v>65490.46</v>
      </c>
      <c r="H96" s="18"/>
      <c r="I96" s="17">
        <v>78588.429999999993</v>
      </c>
      <c r="J96" s="18"/>
      <c r="K96" s="19">
        <v>25.188600000000001</v>
      </c>
      <c r="L96" s="18"/>
      <c r="M96" s="19">
        <f>+K96*1.25</f>
        <v>31.485750000000003</v>
      </c>
      <c r="N96" s="18"/>
      <c r="O96" s="19">
        <f>+K96*1.5</f>
        <v>37.782899999999998</v>
      </c>
    </row>
    <row r="97" spans="1:15" x14ac:dyDescent="0.25">
      <c r="A97" s="22">
        <v>22</v>
      </c>
      <c r="B97" s="22">
        <v>1322</v>
      </c>
      <c r="C97" s="23" t="s">
        <v>80</v>
      </c>
      <c r="D97" s="22" t="s">
        <v>57</v>
      </c>
      <c r="E97" s="17">
        <f t="shared" si="18"/>
        <v>52392.288</v>
      </c>
      <c r="F97" s="18"/>
      <c r="G97" s="17">
        <v>65490.46</v>
      </c>
      <c r="H97" s="18"/>
      <c r="I97" s="17">
        <v>78588.429999999993</v>
      </c>
      <c r="J97" s="18"/>
      <c r="K97" s="19">
        <v>25.188600000000001</v>
      </c>
      <c r="L97" s="18"/>
      <c r="M97" s="19">
        <f t="shared" si="19"/>
        <v>31.485750000000003</v>
      </c>
      <c r="N97" s="18"/>
      <c r="O97" s="19">
        <f t="shared" si="20"/>
        <v>37.782899999999998</v>
      </c>
    </row>
    <row r="98" spans="1:15" x14ac:dyDescent="0.25">
      <c r="A98" s="22">
        <v>22</v>
      </c>
      <c r="B98" s="22">
        <v>1451</v>
      </c>
      <c r="C98" s="23" t="s">
        <v>81</v>
      </c>
      <c r="D98" s="22" t="s">
        <v>57</v>
      </c>
      <c r="E98" s="17">
        <f t="shared" si="18"/>
        <v>52392.288</v>
      </c>
      <c r="F98" s="18"/>
      <c r="G98" s="17">
        <v>65490.46</v>
      </c>
      <c r="H98" s="18"/>
      <c r="I98" s="17">
        <v>78588.429999999993</v>
      </c>
      <c r="J98" s="18"/>
      <c r="K98" s="19">
        <v>25.188600000000001</v>
      </c>
      <c r="L98" s="18"/>
      <c r="M98" s="19">
        <f t="shared" si="19"/>
        <v>31.485750000000003</v>
      </c>
      <c r="N98" s="18"/>
      <c r="O98" s="19">
        <f t="shared" si="20"/>
        <v>37.782899999999998</v>
      </c>
    </row>
    <row r="99" spans="1:15" x14ac:dyDescent="0.25">
      <c r="A99" s="22">
        <v>22</v>
      </c>
      <c r="B99" s="22">
        <v>2561</v>
      </c>
      <c r="C99" s="23" t="s">
        <v>68</v>
      </c>
      <c r="D99" s="22" t="s">
        <v>13</v>
      </c>
      <c r="E99" s="17">
        <f>+K99*2080</f>
        <v>52392.288</v>
      </c>
      <c r="F99" s="18"/>
      <c r="G99" s="17">
        <v>65490.46</v>
      </c>
      <c r="H99" s="18"/>
      <c r="I99" s="17">
        <v>78588.429999999993</v>
      </c>
      <c r="J99" s="18"/>
      <c r="K99" s="19">
        <v>25.188600000000001</v>
      </c>
      <c r="L99" s="18"/>
      <c r="M99" s="19">
        <f>+K99*1.25</f>
        <v>31.485750000000003</v>
      </c>
      <c r="N99" s="18"/>
      <c r="O99" s="19">
        <f>+K99*1.5</f>
        <v>37.782899999999998</v>
      </c>
    </row>
    <row r="100" spans="1:15" x14ac:dyDescent="0.25">
      <c r="A100" s="22"/>
      <c r="B100" s="22"/>
      <c r="C100" s="23"/>
      <c r="D100" s="22"/>
      <c r="E100" s="17"/>
      <c r="F100" s="18"/>
      <c r="G100" s="17"/>
      <c r="H100" s="18"/>
      <c r="I100" s="17"/>
      <c r="J100" s="18"/>
      <c r="K100" s="18"/>
      <c r="L100" s="18"/>
      <c r="M100" s="19"/>
      <c r="N100" s="18"/>
      <c r="O100" s="19"/>
    </row>
    <row r="101" spans="1:15" x14ac:dyDescent="0.25">
      <c r="A101" s="22">
        <v>23</v>
      </c>
      <c r="B101" s="22">
        <v>2261</v>
      </c>
      <c r="C101" s="23" t="s">
        <v>74</v>
      </c>
      <c r="D101" s="22" t="s">
        <v>13</v>
      </c>
      <c r="E101" s="17">
        <f>+K101*2080</f>
        <v>55010.8</v>
      </c>
      <c r="F101" s="18"/>
      <c r="G101" s="17">
        <v>68763.55</v>
      </c>
      <c r="H101" s="18"/>
      <c r="I101" s="17">
        <v>82516.3</v>
      </c>
      <c r="J101" s="18"/>
      <c r="K101" s="19">
        <v>26.447500000000002</v>
      </c>
      <c r="L101" s="18"/>
      <c r="M101" s="19">
        <f>+K101*1.25</f>
        <v>33.059375000000003</v>
      </c>
      <c r="N101" s="18"/>
      <c r="O101" s="19">
        <f>+K101*1.5</f>
        <v>39.671250000000001</v>
      </c>
    </row>
    <row r="102" spans="1:15" x14ac:dyDescent="0.25">
      <c r="A102" s="22"/>
      <c r="B102" s="22"/>
      <c r="C102" s="23"/>
      <c r="D102" s="22"/>
      <c r="E102" s="17"/>
      <c r="F102" s="18"/>
      <c r="G102" s="17"/>
      <c r="H102" s="18"/>
      <c r="I102" s="17"/>
      <c r="J102" s="18"/>
      <c r="K102" s="18"/>
      <c r="L102" s="18"/>
      <c r="M102" s="19"/>
      <c r="N102" s="18"/>
      <c r="O102" s="19"/>
    </row>
    <row r="103" spans="1:15" x14ac:dyDescent="0.25">
      <c r="A103" s="22">
        <v>24</v>
      </c>
      <c r="B103" s="22">
        <v>3080</v>
      </c>
      <c r="C103" s="23" t="s">
        <v>84</v>
      </c>
      <c r="D103" s="22" t="s">
        <v>57</v>
      </c>
      <c r="E103" s="17">
        <f t="shared" si="18"/>
        <v>57768.256000000001</v>
      </c>
      <c r="F103" s="18"/>
      <c r="G103" s="17">
        <v>72210.320000000007</v>
      </c>
      <c r="H103" s="18"/>
      <c r="I103" s="17">
        <v>86652.38</v>
      </c>
      <c r="J103" s="18"/>
      <c r="K103" s="19">
        <v>27.773199999999999</v>
      </c>
      <c r="L103" s="18"/>
      <c r="M103" s="19">
        <f t="shared" si="19"/>
        <v>34.716499999999996</v>
      </c>
      <c r="N103" s="18"/>
      <c r="O103" s="19">
        <f t="shared" si="20"/>
        <v>41.659799999999997</v>
      </c>
    </row>
    <row r="104" spans="1:15" x14ac:dyDescent="0.25">
      <c r="A104" s="22">
        <v>24</v>
      </c>
      <c r="B104" s="22">
        <v>2361</v>
      </c>
      <c r="C104" s="23" t="s">
        <v>75</v>
      </c>
      <c r="D104" s="22" t="s">
        <v>13</v>
      </c>
      <c r="E104" s="17">
        <f>+K104*2080</f>
        <v>57768.256000000001</v>
      </c>
      <c r="F104" s="18"/>
      <c r="G104" s="17">
        <v>72210.320000000007</v>
      </c>
      <c r="H104" s="18"/>
      <c r="I104" s="17">
        <v>86652.38</v>
      </c>
      <c r="J104" s="18"/>
      <c r="K104" s="19">
        <v>27.773199999999999</v>
      </c>
      <c r="L104" s="18"/>
      <c r="M104" s="19">
        <f>+K104*1.25</f>
        <v>34.716499999999996</v>
      </c>
      <c r="N104" s="18"/>
      <c r="O104" s="19">
        <f>+K104*1.5</f>
        <v>41.659799999999997</v>
      </c>
    </row>
    <row r="105" spans="1:15" x14ac:dyDescent="0.25">
      <c r="A105" s="22">
        <v>24</v>
      </c>
      <c r="B105" s="22">
        <v>1190</v>
      </c>
      <c r="C105" s="23" t="s">
        <v>123</v>
      </c>
      <c r="D105" s="22" t="s">
        <v>57</v>
      </c>
      <c r="E105" s="17">
        <f t="shared" si="18"/>
        <v>57768.256000000001</v>
      </c>
      <c r="F105" s="18"/>
      <c r="G105" s="17">
        <v>72210.320000000007</v>
      </c>
      <c r="H105" s="18"/>
      <c r="I105" s="17">
        <v>86652.38</v>
      </c>
      <c r="J105" s="18"/>
      <c r="K105" s="19">
        <v>27.773199999999999</v>
      </c>
      <c r="L105" s="18"/>
      <c r="M105" s="19">
        <f t="shared" si="19"/>
        <v>34.716499999999996</v>
      </c>
      <c r="N105" s="18"/>
      <c r="O105" s="19">
        <f t="shared" si="20"/>
        <v>41.659799999999997</v>
      </c>
    </row>
    <row r="106" spans="1:15" x14ac:dyDescent="0.25">
      <c r="A106" s="22">
        <v>24</v>
      </c>
      <c r="B106" s="22">
        <v>1360</v>
      </c>
      <c r="C106" s="23" t="s">
        <v>86</v>
      </c>
      <c r="D106" s="22" t="s">
        <v>57</v>
      </c>
      <c r="E106" s="17">
        <f t="shared" si="18"/>
        <v>57768.256000000001</v>
      </c>
      <c r="F106" s="18"/>
      <c r="G106" s="17">
        <v>72210.320000000007</v>
      </c>
      <c r="H106" s="18"/>
      <c r="I106" s="17">
        <v>86652.38</v>
      </c>
      <c r="J106" s="18"/>
      <c r="K106" s="19">
        <v>27.773199999999999</v>
      </c>
      <c r="L106" s="18"/>
      <c r="M106" s="19">
        <f t="shared" si="19"/>
        <v>34.716499999999996</v>
      </c>
      <c r="N106" s="18"/>
      <c r="O106" s="19">
        <f t="shared" si="20"/>
        <v>41.659799999999997</v>
      </c>
    </row>
    <row r="107" spans="1:15" x14ac:dyDescent="0.25">
      <c r="A107" s="22">
        <v>24</v>
      </c>
      <c r="B107" s="22">
        <v>4241</v>
      </c>
      <c r="C107" s="23" t="s">
        <v>79</v>
      </c>
      <c r="D107" s="22" t="s">
        <v>13</v>
      </c>
      <c r="E107" s="17">
        <v>57768.26</v>
      </c>
      <c r="F107" s="18"/>
      <c r="G107" s="17">
        <v>72210.320000000007</v>
      </c>
      <c r="H107" s="18"/>
      <c r="I107" s="17">
        <v>86652.38</v>
      </c>
      <c r="J107" s="18"/>
      <c r="K107" s="19">
        <v>27.773199999999999</v>
      </c>
      <c r="L107" s="18"/>
      <c r="M107" s="19">
        <f t="shared" ref="M107" si="35">+K107*1.25</f>
        <v>34.716499999999996</v>
      </c>
      <c r="N107" s="18"/>
      <c r="O107" s="19">
        <f t="shared" ref="O107" si="36">+K107*1.5</f>
        <v>41.659799999999997</v>
      </c>
    </row>
    <row r="108" spans="1:15" x14ac:dyDescent="0.25">
      <c r="A108" s="22">
        <v>24</v>
      </c>
      <c r="B108" s="22">
        <v>2970</v>
      </c>
      <c r="C108" s="23" t="s">
        <v>89</v>
      </c>
      <c r="D108" s="22" t="s">
        <v>13</v>
      </c>
      <c r="E108" s="17">
        <f t="shared" si="18"/>
        <v>57768.256000000001</v>
      </c>
      <c r="F108" s="18"/>
      <c r="G108" s="17">
        <v>72210.320000000007</v>
      </c>
      <c r="H108" s="18"/>
      <c r="I108" s="17">
        <v>86652.38</v>
      </c>
      <c r="J108" s="18"/>
      <c r="K108" s="19">
        <v>27.773199999999999</v>
      </c>
      <c r="L108" s="18"/>
      <c r="M108" s="19">
        <f t="shared" si="19"/>
        <v>34.716499999999996</v>
      </c>
      <c r="N108" s="18"/>
      <c r="O108" s="19">
        <f t="shared" si="20"/>
        <v>41.659799999999997</v>
      </c>
    </row>
    <row r="109" spans="1:15" x14ac:dyDescent="0.25">
      <c r="A109" s="22">
        <v>24</v>
      </c>
      <c r="B109" s="22">
        <v>2870</v>
      </c>
      <c r="C109" s="23" t="s">
        <v>90</v>
      </c>
      <c r="D109" s="22" t="s">
        <v>13</v>
      </c>
      <c r="E109" s="17">
        <f t="shared" si="18"/>
        <v>57768.256000000001</v>
      </c>
      <c r="F109" s="18"/>
      <c r="G109" s="17">
        <v>72210.320000000007</v>
      </c>
      <c r="H109" s="18"/>
      <c r="I109" s="17">
        <v>86652.38</v>
      </c>
      <c r="J109" s="18"/>
      <c r="K109" s="19">
        <v>27.773199999999999</v>
      </c>
      <c r="L109" s="18"/>
      <c r="M109" s="19">
        <f t="shared" si="19"/>
        <v>34.716499999999996</v>
      </c>
      <c r="N109" s="18"/>
      <c r="O109" s="19">
        <f t="shared" si="20"/>
        <v>41.659799999999997</v>
      </c>
    </row>
    <row r="110" spans="1:15" x14ac:dyDescent="0.25">
      <c r="A110" s="22"/>
      <c r="B110" s="22"/>
      <c r="C110" s="23"/>
      <c r="D110" s="22"/>
      <c r="E110" s="17"/>
      <c r="F110" s="18"/>
      <c r="G110" s="17"/>
      <c r="H110" s="18"/>
      <c r="I110" s="17"/>
      <c r="J110" s="18"/>
      <c r="K110" s="18"/>
      <c r="L110" s="18"/>
      <c r="M110" s="19"/>
      <c r="N110" s="18"/>
      <c r="O110" s="19"/>
    </row>
    <row r="111" spans="1:15" x14ac:dyDescent="0.25">
      <c r="A111" s="22">
        <v>25</v>
      </c>
      <c r="B111" s="22">
        <v>1185</v>
      </c>
      <c r="C111" s="23" t="s">
        <v>91</v>
      </c>
      <c r="D111" s="22" t="s">
        <v>13</v>
      </c>
      <c r="E111" s="17">
        <f t="shared" si="18"/>
        <v>60664.864000000001</v>
      </c>
      <c r="F111" s="18"/>
      <c r="G111" s="17">
        <v>75831.179999999993</v>
      </c>
      <c r="H111" s="18"/>
      <c r="I111" s="17">
        <f t="shared" ref="I111:I131" si="37">+O111*2080</f>
        <v>90997.088000000003</v>
      </c>
      <c r="J111" s="18"/>
      <c r="K111" s="19">
        <v>29.165800000000001</v>
      </c>
      <c r="L111" s="18"/>
      <c r="M111" s="19">
        <f t="shared" si="19"/>
        <v>36.457250000000002</v>
      </c>
      <c r="N111" s="18"/>
      <c r="O111" s="19">
        <v>43.748600000000003</v>
      </c>
    </row>
    <row r="112" spans="1:15" x14ac:dyDescent="0.25">
      <c r="A112" s="22">
        <v>25</v>
      </c>
      <c r="B112" s="22">
        <v>2570</v>
      </c>
      <c r="C112" s="23" t="s">
        <v>82</v>
      </c>
      <c r="D112" s="22" t="s">
        <v>13</v>
      </c>
      <c r="E112" s="17">
        <f>+K112*2080</f>
        <v>60664.864000000001</v>
      </c>
      <c r="F112" s="18"/>
      <c r="G112" s="17">
        <v>75831.179999999993</v>
      </c>
      <c r="H112" s="18"/>
      <c r="I112" s="17">
        <f t="shared" ref="I112" si="38">+O112*2080</f>
        <v>90997.088000000003</v>
      </c>
      <c r="J112" s="18"/>
      <c r="K112" s="19">
        <v>29.165800000000001</v>
      </c>
      <c r="L112" s="18"/>
      <c r="M112" s="19">
        <f>+K112*1.25</f>
        <v>36.457250000000002</v>
      </c>
      <c r="N112" s="18"/>
      <c r="O112" s="19">
        <v>43.748600000000003</v>
      </c>
    </row>
    <row r="113" spans="1:15" x14ac:dyDescent="0.25">
      <c r="A113" s="18"/>
      <c r="B113" s="18"/>
      <c r="C113" s="18"/>
      <c r="D113" s="18"/>
      <c r="E113" s="17"/>
      <c r="F113" s="18"/>
      <c r="G113" s="17"/>
      <c r="H113" s="18"/>
      <c r="I113" s="17"/>
      <c r="J113" s="18"/>
      <c r="K113" s="18"/>
      <c r="L113" s="18"/>
      <c r="M113" s="19"/>
      <c r="N113" s="18"/>
      <c r="O113" s="19"/>
    </row>
    <row r="114" spans="1:15" x14ac:dyDescent="0.25">
      <c r="A114" s="22">
        <v>26</v>
      </c>
      <c r="B114" s="22">
        <v>2370</v>
      </c>
      <c r="C114" s="23" t="s">
        <v>85</v>
      </c>
      <c r="D114" s="22" t="s">
        <v>13</v>
      </c>
      <c r="E114" s="17">
        <f t="shared" ref="E114:E117" si="39">+K114*2080</f>
        <v>63700.415999999997</v>
      </c>
      <c r="F114" s="18"/>
      <c r="G114" s="17">
        <v>79625.52</v>
      </c>
      <c r="H114" s="18"/>
      <c r="I114" s="17">
        <v>95550.62</v>
      </c>
      <c r="J114" s="18"/>
      <c r="K114" s="19">
        <v>30.6252</v>
      </c>
      <c r="L114" s="18"/>
      <c r="M114" s="19">
        <f t="shared" ref="M114" si="40">+K114*1.25</f>
        <v>38.281500000000001</v>
      </c>
      <c r="N114" s="18"/>
      <c r="O114" s="19">
        <f t="shared" ref="O114" si="41">+K114*1.5</f>
        <v>45.937799999999996</v>
      </c>
    </row>
    <row r="115" spans="1:15" x14ac:dyDescent="0.25">
      <c r="A115" s="22">
        <v>26</v>
      </c>
      <c r="B115" s="22">
        <v>4470</v>
      </c>
      <c r="C115" s="23" t="s">
        <v>135</v>
      </c>
      <c r="D115" s="22" t="s">
        <v>57</v>
      </c>
      <c r="E115" s="17">
        <f t="shared" si="39"/>
        <v>63700.415999999997</v>
      </c>
      <c r="F115" s="18"/>
      <c r="G115" s="17">
        <v>79625.52</v>
      </c>
      <c r="H115" s="18"/>
      <c r="I115" s="17">
        <v>95550.62</v>
      </c>
      <c r="J115" s="18"/>
      <c r="K115" s="19">
        <v>30.6252</v>
      </c>
      <c r="L115" s="18"/>
      <c r="M115" s="19">
        <f>+K115*1.25</f>
        <v>38.281500000000001</v>
      </c>
      <c r="N115" s="18"/>
      <c r="O115" s="19">
        <f>+K115*1.5</f>
        <v>45.937799999999996</v>
      </c>
    </row>
    <row r="116" spans="1:15" ht="15.75" customHeight="1" x14ac:dyDescent="0.25">
      <c r="A116" s="22">
        <v>26</v>
      </c>
      <c r="B116" s="22">
        <v>4251</v>
      </c>
      <c r="C116" s="23" t="s">
        <v>87</v>
      </c>
      <c r="D116" s="22" t="s">
        <v>13</v>
      </c>
      <c r="E116" s="17">
        <v>63700.42</v>
      </c>
      <c r="F116" s="18"/>
      <c r="G116" s="17">
        <v>79625.52</v>
      </c>
      <c r="H116" s="18"/>
      <c r="I116" s="17">
        <v>95550.62</v>
      </c>
      <c r="J116" s="18"/>
      <c r="K116" s="19">
        <v>30.6252</v>
      </c>
      <c r="L116" s="18"/>
      <c r="M116" s="19">
        <f>+K116*1.25</f>
        <v>38.281500000000001</v>
      </c>
      <c r="N116" s="18"/>
      <c r="O116" s="19">
        <v>45.937800000000003</v>
      </c>
    </row>
    <row r="117" spans="1:15" x14ac:dyDescent="0.25">
      <c r="A117" s="22">
        <v>26</v>
      </c>
      <c r="B117" s="22">
        <v>2270</v>
      </c>
      <c r="C117" s="23" t="s">
        <v>83</v>
      </c>
      <c r="D117" s="22" t="s">
        <v>13</v>
      </c>
      <c r="E117" s="17">
        <f t="shared" si="39"/>
        <v>63700.415999999997</v>
      </c>
      <c r="F117" s="18"/>
      <c r="G117" s="17">
        <v>79625.52</v>
      </c>
      <c r="H117" s="18"/>
      <c r="I117" s="17">
        <v>95550.62</v>
      </c>
      <c r="J117" s="18"/>
      <c r="K117" s="19">
        <v>30.6252</v>
      </c>
      <c r="L117" s="18"/>
      <c r="M117" s="19">
        <f>+K117*1.25</f>
        <v>38.281500000000001</v>
      </c>
      <c r="N117" s="18"/>
      <c r="O117" s="19">
        <f>+K117*1.5</f>
        <v>45.937799999999996</v>
      </c>
    </row>
    <row r="118" spans="1:15" x14ac:dyDescent="0.25">
      <c r="A118" s="22"/>
      <c r="B118" s="22"/>
      <c r="C118" s="23"/>
      <c r="D118" s="22"/>
      <c r="E118" s="17"/>
      <c r="F118" s="18"/>
      <c r="G118" s="17"/>
      <c r="H118" s="18"/>
      <c r="I118" s="17"/>
      <c r="J118" s="18"/>
      <c r="K118" s="18"/>
      <c r="L118" s="18"/>
      <c r="M118" s="19"/>
      <c r="N118" s="18"/>
      <c r="O118" s="19"/>
    </row>
    <row r="119" spans="1:15" x14ac:dyDescent="0.25">
      <c r="A119" s="22">
        <v>27</v>
      </c>
      <c r="B119" s="22">
        <v>1480</v>
      </c>
      <c r="C119" s="23" t="s">
        <v>96</v>
      </c>
      <c r="D119" s="22" t="s">
        <v>57</v>
      </c>
      <c r="E119" s="17">
        <f t="shared" si="18"/>
        <v>66874.912000000011</v>
      </c>
      <c r="F119" s="18"/>
      <c r="G119" s="17">
        <v>83593.740000000005</v>
      </c>
      <c r="H119" s="18"/>
      <c r="I119" s="17">
        <f t="shared" si="37"/>
        <v>100312.36800000002</v>
      </c>
      <c r="J119" s="18"/>
      <c r="K119" s="13">
        <v>32.151400000000002</v>
      </c>
      <c r="L119" s="13"/>
      <c r="M119" s="13">
        <f t="shared" si="19"/>
        <v>40.189250000000001</v>
      </c>
      <c r="N119" s="13"/>
      <c r="O119" s="13">
        <f t="shared" si="20"/>
        <v>48.227100000000007</v>
      </c>
    </row>
    <row r="120" spans="1:15" x14ac:dyDescent="0.25">
      <c r="A120" s="22">
        <v>27</v>
      </c>
      <c r="B120" s="22">
        <v>1280</v>
      </c>
      <c r="C120" s="23" t="s">
        <v>136</v>
      </c>
      <c r="D120" s="22" t="s">
        <v>13</v>
      </c>
      <c r="E120" s="17">
        <f t="shared" si="18"/>
        <v>66874.912000000011</v>
      </c>
      <c r="F120" s="18"/>
      <c r="G120" s="17">
        <v>83593.740000000005</v>
      </c>
      <c r="H120" s="18"/>
      <c r="I120" s="17">
        <f t="shared" si="37"/>
        <v>100312.36800000002</v>
      </c>
      <c r="J120" s="18"/>
      <c r="K120" s="13">
        <v>32.151400000000002</v>
      </c>
      <c r="L120" s="18"/>
      <c r="M120" s="19">
        <f>+K120*1.25</f>
        <v>40.189250000000001</v>
      </c>
      <c r="N120" s="18"/>
      <c r="O120" s="19">
        <f>+K120*1.5</f>
        <v>48.227100000000007</v>
      </c>
    </row>
    <row r="121" spans="1:15" x14ac:dyDescent="0.25">
      <c r="A121" s="22">
        <v>27</v>
      </c>
      <c r="B121" s="22">
        <v>1580</v>
      </c>
      <c r="C121" s="23" t="s">
        <v>93</v>
      </c>
      <c r="D121" s="22" t="s">
        <v>13</v>
      </c>
      <c r="E121" s="17">
        <f t="shared" si="18"/>
        <v>66874.912000000011</v>
      </c>
      <c r="F121" s="18"/>
      <c r="G121" s="17">
        <v>83593.740000000005</v>
      </c>
      <c r="H121" s="18"/>
      <c r="I121" s="17">
        <f t="shared" si="37"/>
        <v>100312.36800000002</v>
      </c>
      <c r="J121" s="18"/>
      <c r="K121" s="13">
        <v>32.151400000000002</v>
      </c>
      <c r="L121" s="18"/>
      <c r="M121" s="19">
        <f>+K121*1.25</f>
        <v>40.189250000000001</v>
      </c>
      <c r="N121" s="18"/>
      <c r="O121" s="19">
        <f>+K121*1.5</f>
        <v>48.227100000000007</v>
      </c>
    </row>
    <row r="122" spans="1:15" x14ac:dyDescent="0.25">
      <c r="A122" s="22">
        <v>27</v>
      </c>
      <c r="B122" s="22">
        <v>1531</v>
      </c>
      <c r="C122" s="23" t="s">
        <v>98</v>
      </c>
      <c r="D122" s="22" t="s">
        <v>57</v>
      </c>
      <c r="E122" s="17">
        <f t="shared" si="18"/>
        <v>66874.912000000011</v>
      </c>
      <c r="F122" s="18"/>
      <c r="G122" s="17">
        <v>83593.740000000005</v>
      </c>
      <c r="H122" s="18"/>
      <c r="I122" s="17">
        <f t="shared" si="37"/>
        <v>100312.36800000002</v>
      </c>
      <c r="J122" s="18"/>
      <c r="K122" s="13">
        <v>32.151400000000002</v>
      </c>
      <c r="L122" s="13"/>
      <c r="M122" s="13">
        <f t="shared" si="19"/>
        <v>40.189250000000001</v>
      </c>
      <c r="N122" s="13"/>
      <c r="O122" s="13">
        <f t="shared" si="20"/>
        <v>48.227100000000007</v>
      </c>
    </row>
    <row r="123" spans="1:15" x14ac:dyDescent="0.25">
      <c r="A123" s="22">
        <v>27</v>
      </c>
      <c r="B123" s="22">
        <v>4261</v>
      </c>
      <c r="C123" s="23" t="s">
        <v>95</v>
      </c>
      <c r="D123" s="22" t="s">
        <v>57</v>
      </c>
      <c r="E123" s="17">
        <v>66874.91</v>
      </c>
      <c r="F123" s="18"/>
      <c r="G123" s="17">
        <v>83593.740000000005</v>
      </c>
      <c r="H123" s="18"/>
      <c r="I123" s="17">
        <v>100312.37</v>
      </c>
      <c r="J123" s="18"/>
      <c r="K123" s="19">
        <v>32.151400000000002</v>
      </c>
      <c r="L123" s="18"/>
      <c r="M123" s="19">
        <f>+K123*1.25</f>
        <v>40.189250000000001</v>
      </c>
      <c r="N123" s="18"/>
      <c r="O123" s="19">
        <f>+K123*1.5</f>
        <v>48.227100000000007</v>
      </c>
    </row>
    <row r="124" spans="1:15" x14ac:dyDescent="0.25">
      <c r="A124" s="22">
        <v>27</v>
      </c>
      <c r="B124" s="22">
        <v>2644</v>
      </c>
      <c r="C124" s="23" t="s">
        <v>88</v>
      </c>
      <c r="D124" s="22" t="s">
        <v>13</v>
      </c>
      <c r="E124" s="17">
        <f t="shared" si="18"/>
        <v>66874.912000000011</v>
      </c>
      <c r="F124" s="18"/>
      <c r="G124" s="17">
        <v>83593.740000000005</v>
      </c>
      <c r="H124" s="18"/>
      <c r="I124" s="17">
        <f t="shared" si="37"/>
        <v>100312.36800000002</v>
      </c>
      <c r="J124" s="18"/>
      <c r="K124" s="13">
        <v>32.151400000000002</v>
      </c>
      <c r="L124" s="18"/>
      <c r="M124" s="19">
        <f>+K124*1.25</f>
        <v>40.189250000000001</v>
      </c>
      <c r="N124" s="18"/>
      <c r="O124" s="19">
        <f>+K124*1.5</f>
        <v>48.227100000000007</v>
      </c>
    </row>
    <row r="125" spans="1:15" x14ac:dyDescent="0.25">
      <c r="A125" s="22"/>
      <c r="B125" s="22"/>
      <c r="C125" s="23"/>
      <c r="D125" s="22"/>
      <c r="E125" s="17"/>
      <c r="F125" s="18"/>
      <c r="G125" s="17"/>
      <c r="H125" s="18"/>
      <c r="I125" s="17"/>
      <c r="J125" s="18"/>
      <c r="K125" s="13"/>
      <c r="L125" s="13"/>
      <c r="M125" s="13"/>
      <c r="N125" s="13"/>
      <c r="O125" s="13"/>
    </row>
    <row r="126" spans="1:15" x14ac:dyDescent="0.25">
      <c r="A126" s="22">
        <v>28</v>
      </c>
      <c r="B126" s="22">
        <v>4480</v>
      </c>
      <c r="C126" s="23" t="s">
        <v>97</v>
      </c>
      <c r="D126" s="22" t="s">
        <v>57</v>
      </c>
      <c r="E126" s="17">
        <f t="shared" si="18"/>
        <v>70234.944000000003</v>
      </c>
      <c r="F126" s="18"/>
      <c r="G126" s="17">
        <v>87793.68</v>
      </c>
      <c r="H126" s="18"/>
      <c r="I126" s="17">
        <v>105352.62</v>
      </c>
      <c r="J126" s="18"/>
      <c r="K126" s="13">
        <v>33.766800000000003</v>
      </c>
      <c r="L126" s="13"/>
      <c r="M126" s="13">
        <f>+K126*1.25</f>
        <v>42.208500000000001</v>
      </c>
      <c r="N126" s="13"/>
      <c r="O126" s="13">
        <v>50.650300000000001</v>
      </c>
    </row>
    <row r="127" spans="1:15" x14ac:dyDescent="0.25">
      <c r="A127" s="22">
        <v>28</v>
      </c>
      <c r="B127" s="22">
        <v>2661</v>
      </c>
      <c r="C127" s="23" t="s">
        <v>94</v>
      </c>
      <c r="D127" s="22" t="s">
        <v>13</v>
      </c>
      <c r="E127" s="17">
        <f t="shared" si="18"/>
        <v>70234.944000000003</v>
      </c>
      <c r="F127" s="18"/>
      <c r="G127" s="17">
        <v>87793.68</v>
      </c>
      <c r="H127" s="18"/>
      <c r="I127" s="17">
        <v>105352.62</v>
      </c>
      <c r="J127" s="18"/>
      <c r="K127" s="13">
        <v>33.766800000000003</v>
      </c>
      <c r="L127" s="18"/>
      <c r="M127" s="19">
        <f>+K127*1.25</f>
        <v>42.208500000000001</v>
      </c>
      <c r="N127" s="18"/>
      <c r="O127" s="19">
        <v>50.650300000000001</v>
      </c>
    </row>
    <row r="128" spans="1:15" x14ac:dyDescent="0.25">
      <c r="A128" s="22"/>
      <c r="B128" s="22"/>
      <c r="C128" s="23"/>
      <c r="D128" s="22"/>
      <c r="E128" s="17"/>
      <c r="F128" s="18"/>
      <c r="G128" s="17"/>
      <c r="H128" s="18"/>
      <c r="I128" s="17"/>
      <c r="J128" s="18"/>
      <c r="K128" s="13"/>
      <c r="L128" s="13"/>
      <c r="M128" s="13"/>
      <c r="N128" s="13"/>
      <c r="O128" s="13"/>
    </row>
    <row r="129" spans="1:15" x14ac:dyDescent="0.25">
      <c r="A129" s="22">
        <v>29</v>
      </c>
      <c r="B129" s="22">
        <v>2662</v>
      </c>
      <c r="C129" s="23" t="s">
        <v>121</v>
      </c>
      <c r="D129" s="22" t="s">
        <v>57</v>
      </c>
      <c r="E129" s="17">
        <f>+K129*2080</f>
        <v>73733.919999999998</v>
      </c>
      <c r="F129" s="18"/>
      <c r="G129" s="17">
        <v>92167.5</v>
      </c>
      <c r="H129" s="18"/>
      <c r="I129" s="17">
        <f>+O129*2080</f>
        <v>110600.87999999999</v>
      </c>
      <c r="J129" s="18"/>
      <c r="K129" s="13">
        <v>35.448999999999998</v>
      </c>
      <c r="L129" s="13"/>
      <c r="M129" s="13">
        <f>+K129*1.25</f>
        <v>44.311250000000001</v>
      </c>
      <c r="N129" s="13"/>
      <c r="O129" s="13">
        <f t="shared" ref="O129" si="42">+K129*1.5</f>
        <v>53.173499999999997</v>
      </c>
    </row>
    <row r="130" spans="1:15" x14ac:dyDescent="0.25">
      <c r="A130" s="22">
        <v>29</v>
      </c>
      <c r="B130" s="22">
        <v>2661</v>
      </c>
      <c r="C130" s="23" t="s">
        <v>119</v>
      </c>
      <c r="D130" s="22" t="s">
        <v>13</v>
      </c>
      <c r="E130" s="17">
        <f t="shared" si="18"/>
        <v>73733.919999999998</v>
      </c>
      <c r="F130" s="18"/>
      <c r="G130" s="17">
        <v>92167.5</v>
      </c>
      <c r="H130" s="18"/>
      <c r="I130" s="17">
        <f t="shared" si="37"/>
        <v>110600.87999999999</v>
      </c>
      <c r="J130" s="18"/>
      <c r="K130" s="13">
        <v>35.448999999999998</v>
      </c>
      <c r="L130" s="13"/>
      <c r="M130" s="13">
        <f t="shared" si="19"/>
        <v>44.311250000000001</v>
      </c>
      <c r="N130" s="13"/>
      <c r="O130" s="13">
        <f t="shared" si="20"/>
        <v>53.173499999999997</v>
      </c>
    </row>
    <row r="131" spans="1:15" x14ac:dyDescent="0.25">
      <c r="A131" s="22">
        <v>29</v>
      </c>
      <c r="B131" s="22">
        <v>4280</v>
      </c>
      <c r="C131" s="23" t="s">
        <v>101</v>
      </c>
      <c r="D131" s="22" t="s">
        <v>57</v>
      </c>
      <c r="E131" s="17">
        <f t="shared" si="18"/>
        <v>73733.919999999998</v>
      </c>
      <c r="F131" s="18"/>
      <c r="G131" s="17">
        <v>92167.5</v>
      </c>
      <c r="H131" s="18"/>
      <c r="I131" s="17">
        <f t="shared" si="37"/>
        <v>110600.87999999999</v>
      </c>
      <c r="J131" s="18"/>
      <c r="K131" s="13">
        <v>35.448999999999998</v>
      </c>
      <c r="L131" s="13"/>
      <c r="M131" s="13">
        <f t="shared" si="19"/>
        <v>44.311250000000001</v>
      </c>
      <c r="N131" s="13"/>
      <c r="O131" s="13">
        <f t="shared" si="20"/>
        <v>53.173499999999997</v>
      </c>
    </row>
    <row r="132" spans="1:15" x14ac:dyDescent="0.25">
      <c r="A132" s="22"/>
      <c r="B132" s="22"/>
      <c r="C132" s="23"/>
      <c r="D132" s="22"/>
      <c r="E132" s="17"/>
      <c r="F132" s="18"/>
      <c r="G132" s="17"/>
      <c r="H132" s="18"/>
      <c r="I132" s="17"/>
      <c r="J132" s="18"/>
      <c r="K132" s="13"/>
      <c r="L132" s="13"/>
      <c r="M132" s="13"/>
      <c r="N132" s="13"/>
      <c r="O132" s="13"/>
    </row>
    <row r="133" spans="1:15" x14ac:dyDescent="0.25">
      <c r="A133" s="22">
        <v>30</v>
      </c>
      <c r="B133" s="22">
        <v>1390</v>
      </c>
      <c r="C133" s="23" t="s">
        <v>99</v>
      </c>
      <c r="D133" s="22" t="s">
        <v>57</v>
      </c>
      <c r="E133" s="17">
        <f>+K133*2080</f>
        <v>77418.432000000001</v>
      </c>
      <c r="F133" s="18"/>
      <c r="G133" s="17">
        <v>96773.04</v>
      </c>
      <c r="H133" s="18"/>
      <c r="I133" s="17">
        <f t="shared" ref="I133:I134" si="43">+O133*2080</f>
        <v>116127.44</v>
      </c>
      <c r="J133" s="18"/>
      <c r="K133" s="13">
        <v>37.220399999999998</v>
      </c>
      <c r="L133" s="13"/>
      <c r="M133" s="13">
        <f t="shared" ref="M133" si="44">+K133*1.25</f>
        <v>46.525499999999994</v>
      </c>
      <c r="N133" s="13"/>
      <c r="O133" s="13">
        <v>55.830500000000001</v>
      </c>
    </row>
    <row r="134" spans="1:15" x14ac:dyDescent="0.25">
      <c r="A134" s="22">
        <v>30</v>
      </c>
      <c r="B134" s="22">
        <v>3090</v>
      </c>
      <c r="C134" s="23" t="s">
        <v>102</v>
      </c>
      <c r="D134" s="22" t="s">
        <v>57</v>
      </c>
      <c r="E134" s="17">
        <f>+K134*2080</f>
        <v>77418.432000000001</v>
      </c>
      <c r="F134" s="18"/>
      <c r="G134" s="17">
        <v>96773.04</v>
      </c>
      <c r="H134" s="18"/>
      <c r="I134" s="17">
        <f t="shared" si="43"/>
        <v>116127.44</v>
      </c>
      <c r="J134" s="18"/>
      <c r="K134" s="13">
        <v>37.220399999999998</v>
      </c>
      <c r="L134" s="13"/>
      <c r="M134" s="13">
        <f t="shared" ref="M134:M154" si="45">+K134*1.25</f>
        <v>46.525499999999994</v>
      </c>
      <c r="N134" s="13"/>
      <c r="O134" s="13">
        <v>55.830500000000001</v>
      </c>
    </row>
    <row r="135" spans="1:15" x14ac:dyDescent="0.25">
      <c r="A135" s="22"/>
      <c r="B135" s="22"/>
      <c r="C135" s="23"/>
      <c r="D135" s="22"/>
      <c r="E135" s="17"/>
      <c r="F135" s="18"/>
      <c r="G135" s="17"/>
      <c r="H135" s="18"/>
      <c r="I135" s="17"/>
      <c r="J135" s="18"/>
      <c r="K135" s="13"/>
      <c r="L135" s="13"/>
      <c r="M135" s="13"/>
      <c r="N135" s="13"/>
      <c r="O135" s="13"/>
    </row>
    <row r="136" spans="1:15" x14ac:dyDescent="0.25">
      <c r="A136" s="22">
        <v>31</v>
      </c>
      <c r="B136" s="22">
        <v>1290</v>
      </c>
      <c r="C136" s="23" t="s">
        <v>100</v>
      </c>
      <c r="D136" s="22" t="s">
        <v>57</v>
      </c>
      <c r="E136" s="17">
        <v>81288.06</v>
      </c>
      <c r="F136" s="18"/>
      <c r="G136" s="17">
        <v>101610.08</v>
      </c>
      <c r="H136" s="18"/>
      <c r="I136" s="17">
        <v>121932.1</v>
      </c>
      <c r="J136" s="18"/>
      <c r="K136" s="13">
        <v>39.080800000000004</v>
      </c>
      <c r="L136" s="13"/>
      <c r="M136" s="13">
        <f>+K136*1.25</f>
        <v>48.851000000000006</v>
      </c>
      <c r="N136" s="13"/>
      <c r="O136" s="13">
        <f>+K136*1.5</f>
        <v>58.621200000000002</v>
      </c>
    </row>
    <row r="137" spans="1:15" x14ac:dyDescent="0.25">
      <c r="A137" s="22">
        <v>31</v>
      </c>
      <c r="B137" s="22">
        <v>1590</v>
      </c>
      <c r="C137" s="23" t="s">
        <v>103</v>
      </c>
      <c r="D137" s="22" t="s">
        <v>57</v>
      </c>
      <c r="E137" s="17">
        <v>81288.06</v>
      </c>
      <c r="F137" s="18"/>
      <c r="G137" s="17">
        <v>101610.08</v>
      </c>
      <c r="H137" s="18"/>
      <c r="I137" s="17">
        <v>121932.1</v>
      </c>
      <c r="J137" s="18"/>
      <c r="K137" s="13">
        <v>39.080800000000004</v>
      </c>
      <c r="L137" s="13"/>
      <c r="M137" s="13">
        <f>+K137*1.25</f>
        <v>48.851000000000006</v>
      </c>
      <c r="N137" s="13"/>
      <c r="O137" s="13">
        <f>+K137*1.5</f>
        <v>58.621200000000002</v>
      </c>
    </row>
    <row r="138" spans="1:15" x14ac:dyDescent="0.25">
      <c r="A138" s="22"/>
      <c r="B138" s="22"/>
      <c r="C138" s="23"/>
      <c r="D138" s="22"/>
      <c r="E138" s="17"/>
      <c r="F138" s="18"/>
      <c r="G138" s="17"/>
      <c r="H138" s="18"/>
      <c r="I138" s="17"/>
      <c r="J138" s="18"/>
      <c r="K138" s="13"/>
      <c r="L138" s="13"/>
      <c r="M138" s="13"/>
      <c r="N138" s="13"/>
      <c r="O138" s="13"/>
    </row>
    <row r="139" spans="1:15" x14ac:dyDescent="0.25">
      <c r="A139" s="22">
        <v>32</v>
      </c>
      <c r="B139" s="22">
        <v>1490</v>
      </c>
      <c r="C139" s="23" t="s">
        <v>104</v>
      </c>
      <c r="D139" s="22" t="s">
        <v>57</v>
      </c>
      <c r="E139" s="17">
        <v>85366.32</v>
      </c>
      <c r="F139" s="18"/>
      <c r="G139" s="17">
        <v>106707.95</v>
      </c>
      <c r="H139" s="18"/>
      <c r="I139" s="17">
        <v>128049.58</v>
      </c>
      <c r="J139" s="18"/>
      <c r="K139" s="13">
        <v>41.041499999999999</v>
      </c>
      <c r="L139" s="13"/>
      <c r="M139" s="13">
        <f t="shared" si="45"/>
        <v>51.301874999999995</v>
      </c>
      <c r="N139" s="13"/>
      <c r="O139" s="13">
        <f t="shared" ref="O139:O154" si="46">+K139*1.5</f>
        <v>61.562249999999999</v>
      </c>
    </row>
    <row r="140" spans="1:15" x14ac:dyDescent="0.25">
      <c r="A140" s="22">
        <v>32</v>
      </c>
      <c r="B140" s="22">
        <v>2989</v>
      </c>
      <c r="C140" s="23" t="s">
        <v>132</v>
      </c>
      <c r="D140" s="22" t="s">
        <v>57</v>
      </c>
      <c r="E140" s="17">
        <v>85366.32</v>
      </c>
      <c r="F140" s="18"/>
      <c r="G140" s="17">
        <v>106707.95</v>
      </c>
      <c r="H140" s="18"/>
      <c r="I140" s="17">
        <v>128049.58</v>
      </c>
      <c r="J140" s="18"/>
      <c r="K140" s="13">
        <v>41.041499999999999</v>
      </c>
      <c r="L140" s="14"/>
      <c r="M140" s="13">
        <f t="shared" si="45"/>
        <v>51.301874999999995</v>
      </c>
      <c r="N140" s="13"/>
      <c r="O140" s="13">
        <f t="shared" si="46"/>
        <v>61.562249999999999</v>
      </c>
    </row>
    <row r="141" spans="1:15" x14ac:dyDescent="0.25">
      <c r="A141" s="22">
        <v>32</v>
      </c>
      <c r="B141" s="22">
        <v>2988</v>
      </c>
      <c r="C141" s="23" t="s">
        <v>131</v>
      </c>
      <c r="D141" s="22" t="s">
        <v>57</v>
      </c>
      <c r="E141" s="17">
        <v>85366.32</v>
      </c>
      <c r="F141" s="18"/>
      <c r="G141" s="17">
        <v>106707.95</v>
      </c>
      <c r="H141" s="18"/>
      <c r="I141" s="17">
        <v>128049.58</v>
      </c>
      <c r="J141" s="18"/>
      <c r="K141" s="13">
        <v>41.041499999999999</v>
      </c>
      <c r="L141" s="14"/>
      <c r="M141" s="13">
        <f t="shared" si="45"/>
        <v>51.301874999999995</v>
      </c>
      <c r="N141" s="13"/>
      <c r="O141" s="13">
        <f t="shared" si="46"/>
        <v>61.562249999999999</v>
      </c>
    </row>
    <row r="142" spans="1:15" x14ac:dyDescent="0.25">
      <c r="A142" s="22"/>
      <c r="B142" s="22"/>
      <c r="C142" s="23"/>
      <c r="D142" s="22"/>
      <c r="E142" s="17"/>
      <c r="F142" s="18"/>
      <c r="G142" s="17"/>
      <c r="H142" s="18"/>
      <c r="I142" s="17"/>
      <c r="J142" s="18"/>
      <c r="K142" s="14"/>
      <c r="L142" s="14"/>
      <c r="M142" s="14"/>
      <c r="N142" s="14"/>
      <c r="O142" s="14"/>
    </row>
    <row r="143" spans="1:15" x14ac:dyDescent="0.25">
      <c r="A143" s="22">
        <v>33</v>
      </c>
      <c r="B143" s="22"/>
      <c r="C143" s="23"/>
      <c r="D143" s="22" t="s">
        <v>57</v>
      </c>
      <c r="E143" s="17">
        <v>89630.11</v>
      </c>
      <c r="F143" s="18"/>
      <c r="G143" s="17">
        <v>112037.74</v>
      </c>
      <c r="H143" s="18"/>
      <c r="I143" s="17">
        <f t="shared" ref="I143:I152" si="47">+O143*2080</f>
        <v>134444.96</v>
      </c>
      <c r="J143" s="18"/>
      <c r="K143" s="13">
        <v>43.0914</v>
      </c>
      <c r="L143" s="13"/>
      <c r="M143" s="13">
        <f t="shared" si="45"/>
        <v>53.864249999999998</v>
      </c>
      <c r="N143" s="13"/>
      <c r="O143" s="13">
        <v>64.637</v>
      </c>
    </row>
    <row r="144" spans="1:15" x14ac:dyDescent="0.25">
      <c r="A144" s="22"/>
      <c r="B144" s="22"/>
      <c r="C144" s="23"/>
      <c r="D144" s="22"/>
      <c r="E144" s="17"/>
      <c r="F144" s="18"/>
      <c r="G144" s="17"/>
      <c r="H144" s="18"/>
      <c r="I144" s="17"/>
      <c r="J144" s="18"/>
      <c r="K144" s="14"/>
      <c r="L144" s="14"/>
      <c r="M144" s="14"/>
      <c r="N144" s="14"/>
      <c r="O144" s="14"/>
    </row>
    <row r="145" spans="1:15" x14ac:dyDescent="0.25">
      <c r="A145" s="22">
        <v>34</v>
      </c>
      <c r="B145" s="22">
        <v>4490</v>
      </c>
      <c r="C145" s="23" t="s">
        <v>105</v>
      </c>
      <c r="D145" s="22" t="s">
        <v>57</v>
      </c>
      <c r="E145" s="17">
        <f>+K145*2080</f>
        <v>94102.32</v>
      </c>
      <c r="F145" s="18"/>
      <c r="G145" s="17">
        <v>117627.95</v>
      </c>
      <c r="H145" s="18"/>
      <c r="I145" s="17">
        <v>141153.38</v>
      </c>
      <c r="J145" s="18"/>
      <c r="K145" s="13">
        <v>45.241500000000002</v>
      </c>
      <c r="L145" s="13"/>
      <c r="M145" s="13">
        <f>+K145*1.25</f>
        <v>56.551875000000003</v>
      </c>
      <c r="N145" s="13"/>
      <c r="O145" s="13">
        <v>67.862200000000001</v>
      </c>
    </row>
    <row r="146" spans="1:15" x14ac:dyDescent="0.25">
      <c r="A146" s="22">
        <v>34</v>
      </c>
      <c r="B146" s="22">
        <v>4290</v>
      </c>
      <c r="C146" s="23" t="s">
        <v>106</v>
      </c>
      <c r="D146" s="22" t="s">
        <v>57</v>
      </c>
      <c r="E146" s="17">
        <f>+K146*2080</f>
        <v>94102.32</v>
      </c>
      <c r="F146" s="18"/>
      <c r="G146" s="17">
        <v>117627.95</v>
      </c>
      <c r="H146" s="18"/>
      <c r="I146" s="17">
        <f t="shared" si="47"/>
        <v>141153.37599999999</v>
      </c>
      <c r="J146" s="18"/>
      <c r="K146" s="13">
        <v>45.241500000000002</v>
      </c>
      <c r="L146" s="13"/>
      <c r="M146" s="13">
        <f t="shared" si="45"/>
        <v>56.551875000000003</v>
      </c>
      <c r="N146" s="13"/>
      <c r="O146" s="13">
        <v>67.862200000000001</v>
      </c>
    </row>
    <row r="147" spans="1:15" x14ac:dyDescent="0.25">
      <c r="A147" s="22"/>
      <c r="B147" s="22"/>
      <c r="C147" s="23"/>
      <c r="D147" s="22"/>
      <c r="E147" s="17"/>
      <c r="F147" s="18"/>
      <c r="G147" s="17"/>
      <c r="H147" s="18"/>
      <c r="I147" s="17"/>
      <c r="J147" s="18"/>
      <c r="K147" s="14"/>
      <c r="L147" s="14"/>
      <c r="M147" s="14"/>
      <c r="N147" s="14"/>
      <c r="O147" s="14"/>
    </row>
    <row r="148" spans="1:15" x14ac:dyDescent="0.25">
      <c r="A148" s="22">
        <v>35</v>
      </c>
      <c r="B148" s="22"/>
      <c r="C148" s="23"/>
      <c r="D148" s="22" t="s">
        <v>57</v>
      </c>
      <c r="E148" s="17">
        <v>98806.26</v>
      </c>
      <c r="F148" s="18"/>
      <c r="G148" s="17">
        <v>123507.9</v>
      </c>
      <c r="H148" s="18"/>
      <c r="I148" s="17">
        <v>148209.48000000001</v>
      </c>
      <c r="J148" s="18"/>
      <c r="K148" s="13">
        <v>47.503</v>
      </c>
      <c r="L148" s="13"/>
      <c r="M148" s="13">
        <f t="shared" si="45"/>
        <v>59.378749999999997</v>
      </c>
      <c r="N148" s="13"/>
      <c r="O148" s="13">
        <v>71.254599999999996</v>
      </c>
    </row>
    <row r="149" spans="1:15" x14ac:dyDescent="0.25">
      <c r="A149" s="22">
        <v>36</v>
      </c>
      <c r="D149" s="22" t="s">
        <v>57</v>
      </c>
      <c r="E149" s="17">
        <v>103741.93</v>
      </c>
      <c r="F149" s="18"/>
      <c r="G149" s="17">
        <v>129677.39</v>
      </c>
      <c r="H149" s="18"/>
      <c r="I149" s="17">
        <v>155612.82</v>
      </c>
      <c r="J149" s="18"/>
      <c r="K149" s="13">
        <v>49.875900000000001</v>
      </c>
      <c r="L149" s="13"/>
      <c r="M149" s="13">
        <f t="shared" si="45"/>
        <v>62.344875000000002</v>
      </c>
      <c r="N149" s="13"/>
      <c r="O149" s="13">
        <f t="shared" si="46"/>
        <v>74.813850000000002</v>
      </c>
    </row>
    <row r="150" spans="1:15" x14ac:dyDescent="0.25">
      <c r="A150" s="18"/>
      <c r="B150" s="18"/>
      <c r="C150" s="18"/>
      <c r="D150" s="18"/>
      <c r="E150" s="17"/>
      <c r="F150" s="18"/>
      <c r="G150" s="17"/>
      <c r="H150" s="18"/>
      <c r="I150" s="17"/>
      <c r="J150" s="18"/>
      <c r="K150" s="13"/>
      <c r="L150" s="13"/>
      <c r="M150" s="13"/>
      <c r="N150" s="13"/>
      <c r="O150" s="13"/>
    </row>
    <row r="151" spans="1:15" x14ac:dyDescent="0.25">
      <c r="A151" s="22">
        <v>37</v>
      </c>
      <c r="B151" s="22">
        <v>1595</v>
      </c>
      <c r="C151" s="23" t="s">
        <v>107</v>
      </c>
      <c r="D151" s="22" t="s">
        <v>57</v>
      </c>
      <c r="E151" s="17">
        <v>108932.5</v>
      </c>
      <c r="F151" s="18"/>
      <c r="G151" s="17">
        <v>136165.74</v>
      </c>
      <c r="H151" s="18"/>
      <c r="I151" s="17">
        <v>163398.76999999999</v>
      </c>
      <c r="J151" s="18"/>
      <c r="K151" s="13">
        <v>52.371400000000001</v>
      </c>
      <c r="L151" s="13"/>
      <c r="M151" s="13">
        <f t="shared" si="45"/>
        <v>65.464250000000007</v>
      </c>
      <c r="N151" s="13"/>
      <c r="O151" s="13">
        <f t="shared" si="46"/>
        <v>78.557100000000005</v>
      </c>
    </row>
    <row r="152" spans="1:15" x14ac:dyDescent="0.25">
      <c r="A152" s="22">
        <v>38</v>
      </c>
      <c r="B152" s="18"/>
      <c r="C152" s="18"/>
      <c r="D152" s="22" t="s">
        <v>57</v>
      </c>
      <c r="E152" s="17">
        <v>114377.96</v>
      </c>
      <c r="F152" s="18"/>
      <c r="G152" s="17">
        <v>142972.54</v>
      </c>
      <c r="H152" s="18"/>
      <c r="I152" s="17">
        <f t="shared" si="47"/>
        <v>171566.92800000001</v>
      </c>
      <c r="J152" s="18"/>
      <c r="K152" s="13">
        <v>54.989400000000003</v>
      </c>
      <c r="L152" s="13"/>
      <c r="M152" s="13">
        <f t="shared" si="45"/>
        <v>68.736750000000001</v>
      </c>
      <c r="N152" s="13"/>
      <c r="O152" s="13">
        <f t="shared" si="46"/>
        <v>82.484100000000012</v>
      </c>
    </row>
    <row r="153" spans="1:15" x14ac:dyDescent="0.25">
      <c r="A153" s="22">
        <v>39</v>
      </c>
      <c r="B153" s="18"/>
      <c r="C153" s="18"/>
      <c r="D153" s="22" t="s">
        <v>57</v>
      </c>
      <c r="E153" s="17">
        <v>120101.5</v>
      </c>
      <c r="F153" s="18"/>
      <c r="G153" s="17">
        <v>150126.94</v>
      </c>
      <c r="H153" s="18"/>
      <c r="I153" s="17">
        <v>180152.38</v>
      </c>
      <c r="J153" s="18"/>
      <c r="K153" s="13">
        <v>57.741100000000003</v>
      </c>
      <c r="L153" s="13"/>
      <c r="M153" s="13">
        <f t="shared" si="45"/>
        <v>72.176375000000007</v>
      </c>
      <c r="N153" s="13"/>
      <c r="O153" s="13">
        <f t="shared" si="46"/>
        <v>86.611649999999997</v>
      </c>
    </row>
    <row r="154" spans="1:15" x14ac:dyDescent="0.25">
      <c r="A154" s="22">
        <v>40</v>
      </c>
      <c r="B154" s="18"/>
      <c r="C154" s="18"/>
      <c r="D154" s="22" t="s">
        <v>57</v>
      </c>
      <c r="E154" s="17">
        <v>126103.11</v>
      </c>
      <c r="F154" s="18"/>
      <c r="G154" s="17">
        <v>157628.92000000001</v>
      </c>
      <c r="H154" s="18"/>
      <c r="I154" s="17">
        <v>189154.75</v>
      </c>
      <c r="J154" s="18"/>
      <c r="K154" s="13">
        <v>60.6265</v>
      </c>
      <c r="L154" s="13"/>
      <c r="M154" s="13">
        <f t="shared" si="45"/>
        <v>75.783124999999998</v>
      </c>
      <c r="N154" s="13"/>
      <c r="O154" s="13">
        <f t="shared" si="46"/>
        <v>90.939750000000004</v>
      </c>
    </row>
    <row r="155" spans="1:15" x14ac:dyDescent="0.25">
      <c r="A155" s="25" t="s">
        <v>108</v>
      </c>
      <c r="B155" s="25">
        <v>9700</v>
      </c>
      <c r="C155" s="18" t="s">
        <v>109</v>
      </c>
      <c r="D155" s="2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</row>
    <row r="156" spans="1:15" x14ac:dyDescent="0.25">
      <c r="A156" s="15" t="s">
        <v>108</v>
      </c>
      <c r="B156" s="15">
        <v>9800</v>
      </c>
      <c r="C156" s="16" t="s">
        <v>110</v>
      </c>
      <c r="D156" s="2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1:15" x14ac:dyDescent="0.25">
      <c r="A157" s="15" t="s">
        <v>108</v>
      </c>
      <c r="B157" s="15">
        <v>9900</v>
      </c>
      <c r="C157" s="16" t="s">
        <v>111</v>
      </c>
      <c r="D157" s="22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</row>
    <row r="158" spans="1:15" x14ac:dyDescent="0.25">
      <c r="A158" s="15" t="s">
        <v>108</v>
      </c>
      <c r="B158" s="15">
        <v>9911</v>
      </c>
      <c r="C158" s="16" t="s">
        <v>112</v>
      </c>
      <c r="D158" s="22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</row>
    <row r="159" spans="1:15" x14ac:dyDescent="0.25">
      <c r="A159" s="15" t="s">
        <v>108</v>
      </c>
      <c r="B159" s="15">
        <v>9912</v>
      </c>
      <c r="C159" s="16" t="s">
        <v>113</v>
      </c>
      <c r="D159" s="2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</row>
    <row r="161" spans="1:16" s="2" customFormat="1" ht="18.75" x14ac:dyDescent="0.3">
      <c r="A161" s="26" t="s">
        <v>114</v>
      </c>
      <c r="B161" s="26"/>
      <c r="C161" s="26"/>
      <c r="D161" s="26"/>
      <c r="E161" s="26"/>
      <c r="F161" s="26"/>
      <c r="G161" s="26"/>
      <c r="H161" s="26"/>
      <c r="I161" s="26"/>
      <c r="J161" s="26"/>
    </row>
    <row r="162" spans="1:16" x14ac:dyDescent="0.25">
      <c r="A162" s="22">
        <v>17</v>
      </c>
      <c r="B162" s="22">
        <v>4412</v>
      </c>
      <c r="C162" s="23" t="s">
        <v>48</v>
      </c>
      <c r="D162" s="22" t="s">
        <v>13</v>
      </c>
      <c r="E162" s="17"/>
      <c r="F162" s="18"/>
      <c r="G162" s="17"/>
      <c r="H162" s="18"/>
      <c r="I162" s="17"/>
      <c r="J162" s="18"/>
      <c r="K162" s="19">
        <v>14.898899999999999</v>
      </c>
      <c r="L162" s="18"/>
      <c r="M162" s="19">
        <f>+K162*1.25</f>
        <v>18.623625000000001</v>
      </c>
      <c r="N162" s="18"/>
      <c r="O162" s="19">
        <v>22.348299999999998</v>
      </c>
      <c r="P162" s="24"/>
    </row>
    <row r="163" spans="1:16" x14ac:dyDescent="0.25">
      <c r="A163" s="22">
        <v>17</v>
      </c>
      <c r="B163" s="25">
        <v>4001</v>
      </c>
      <c r="C163" s="23" t="s">
        <v>47</v>
      </c>
      <c r="D163" s="22" t="s">
        <v>13</v>
      </c>
      <c r="E163" s="17">
        <v>41061.279999999999</v>
      </c>
      <c r="F163" s="17"/>
      <c r="G163" s="17">
        <v>51326.7</v>
      </c>
      <c r="H163" s="18"/>
      <c r="I163" s="17">
        <v>61591.92</v>
      </c>
      <c r="J163" s="18"/>
      <c r="K163" s="19">
        <v>14.898899999999999</v>
      </c>
      <c r="L163" s="18"/>
      <c r="M163" s="19">
        <f>+K163*1.25</f>
        <v>18.623625000000001</v>
      </c>
      <c r="N163" s="18"/>
      <c r="O163" s="19">
        <v>22.348299999999998</v>
      </c>
      <c r="P163" s="24"/>
    </row>
    <row r="164" spans="1:16" x14ac:dyDescent="0.25">
      <c r="A164" s="22">
        <v>19</v>
      </c>
      <c r="B164" s="22">
        <v>4422</v>
      </c>
      <c r="C164" s="23" t="s">
        <v>61</v>
      </c>
      <c r="D164" s="22" t="s">
        <v>13</v>
      </c>
      <c r="E164" s="17"/>
      <c r="F164" s="18"/>
      <c r="G164" s="17"/>
      <c r="H164" s="18"/>
      <c r="I164" s="17"/>
      <c r="J164" s="18"/>
      <c r="K164" s="19">
        <v>16.429099999999998</v>
      </c>
      <c r="L164" s="18"/>
      <c r="M164" s="19">
        <v>20.5365</v>
      </c>
      <c r="N164" s="18"/>
      <c r="O164" s="19">
        <f>+K164*1.5</f>
        <v>24.643649999999997</v>
      </c>
    </row>
    <row r="165" spans="1:16" x14ac:dyDescent="0.25">
      <c r="A165" s="22">
        <v>19</v>
      </c>
      <c r="B165" s="22">
        <v>4411</v>
      </c>
      <c r="C165" s="23" t="s">
        <v>60</v>
      </c>
      <c r="D165" s="22" t="s">
        <v>13</v>
      </c>
      <c r="E165" s="17">
        <v>45278.61</v>
      </c>
      <c r="F165" s="18"/>
      <c r="G165" s="17">
        <v>56598.59</v>
      </c>
      <c r="H165" s="18"/>
      <c r="I165" s="17">
        <v>67918.03</v>
      </c>
      <c r="J165" s="18"/>
      <c r="K165" s="19">
        <v>16.429099999999998</v>
      </c>
      <c r="L165" s="18"/>
      <c r="M165" s="19">
        <v>20.5365</v>
      </c>
      <c r="N165" s="18"/>
      <c r="O165" s="19">
        <v>24.643699999999999</v>
      </c>
    </row>
    <row r="166" spans="1:16" x14ac:dyDescent="0.25">
      <c r="A166" s="22">
        <v>20</v>
      </c>
      <c r="B166" s="22">
        <v>4425</v>
      </c>
      <c r="C166" s="23" t="s">
        <v>124</v>
      </c>
      <c r="D166" s="22" t="s">
        <v>13</v>
      </c>
      <c r="E166" s="17">
        <v>47526.13</v>
      </c>
      <c r="F166" s="18"/>
      <c r="G166" s="17">
        <v>59407.78</v>
      </c>
      <c r="H166" s="18"/>
      <c r="I166" s="17">
        <v>71289.179999999993</v>
      </c>
      <c r="J166" s="18"/>
      <c r="K166" s="19">
        <v>17.244599999999998</v>
      </c>
      <c r="L166" s="18"/>
      <c r="M166" s="19">
        <v>21.555800000000001</v>
      </c>
      <c r="N166" s="18"/>
      <c r="O166" s="19">
        <v>25.866900000000001</v>
      </c>
    </row>
    <row r="167" spans="1:16" x14ac:dyDescent="0.25">
      <c r="A167" s="22">
        <v>22</v>
      </c>
      <c r="B167" s="22">
        <v>4421</v>
      </c>
      <c r="C167" s="23" t="s">
        <v>76</v>
      </c>
      <c r="D167" s="22" t="s">
        <v>13</v>
      </c>
      <c r="E167" s="17">
        <v>52392.29</v>
      </c>
      <c r="F167" s="18"/>
      <c r="G167" s="17">
        <v>65490.55</v>
      </c>
      <c r="H167" s="18"/>
      <c r="I167" s="17">
        <v>78588.429999999993</v>
      </c>
      <c r="J167" s="18"/>
      <c r="K167" s="19">
        <v>19.010300000000001</v>
      </c>
      <c r="L167" s="18"/>
      <c r="M167" s="19">
        <v>23.762899999999998</v>
      </c>
      <c r="N167" s="18"/>
      <c r="O167" s="19">
        <v>28.5154</v>
      </c>
    </row>
    <row r="168" spans="1:16" x14ac:dyDescent="0.25">
      <c r="A168" s="22">
        <v>25</v>
      </c>
      <c r="B168" s="22">
        <v>4461</v>
      </c>
      <c r="C168" s="23" t="s">
        <v>92</v>
      </c>
      <c r="D168" s="22" t="s">
        <v>57</v>
      </c>
      <c r="E168" s="17">
        <v>60664.86</v>
      </c>
      <c r="F168" s="18"/>
      <c r="G168" s="17">
        <v>75831.179999999993</v>
      </c>
      <c r="H168" s="18"/>
      <c r="I168" s="17">
        <v>90997.09</v>
      </c>
      <c r="J168" s="18"/>
      <c r="K168" s="19">
        <v>27.625</v>
      </c>
      <c r="L168" s="18"/>
      <c r="M168" s="19">
        <v>34.531300000000002</v>
      </c>
      <c r="N168" s="18"/>
      <c r="O168" s="19">
        <v>41.437399999999997</v>
      </c>
    </row>
    <row r="171" spans="1:16" ht="18.75" x14ac:dyDescent="0.3">
      <c r="A171" s="26" t="s">
        <v>115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"/>
      <c r="L171" s="2"/>
      <c r="M171" s="2"/>
      <c r="N171" s="2"/>
      <c r="O171" s="2"/>
    </row>
    <row r="172" spans="1:16" x14ac:dyDescent="0.25">
      <c r="A172" s="22">
        <v>20</v>
      </c>
      <c r="B172" s="22">
        <v>4221</v>
      </c>
      <c r="C172" s="23" t="s">
        <v>63</v>
      </c>
      <c r="D172" s="22" t="s">
        <v>13</v>
      </c>
      <c r="E172" s="17">
        <v>47526.13</v>
      </c>
      <c r="F172" s="18"/>
      <c r="G172" s="17">
        <v>59407.71</v>
      </c>
      <c r="H172" s="18"/>
      <c r="I172" s="17">
        <v>71289.3</v>
      </c>
      <c r="J172" s="18"/>
      <c r="K172" s="19">
        <v>21.379300000000001</v>
      </c>
      <c r="L172" s="18"/>
      <c r="M172" s="19">
        <f>+K172*1.25</f>
        <v>26.724125000000001</v>
      </c>
      <c r="N172" s="18"/>
      <c r="O172" s="19">
        <f>+K172*1.5</f>
        <v>32.068950000000001</v>
      </c>
    </row>
    <row r="173" spans="1:16" x14ac:dyDescent="0.25">
      <c r="A173" s="22">
        <v>22</v>
      </c>
      <c r="B173" s="22">
        <v>4231</v>
      </c>
      <c r="C173" s="23" t="s">
        <v>72</v>
      </c>
      <c r="D173" s="22" t="s">
        <v>13</v>
      </c>
      <c r="E173" s="17">
        <v>52392.29</v>
      </c>
      <c r="F173" s="18"/>
      <c r="G173" s="17">
        <v>65490.46</v>
      </c>
      <c r="H173" s="18"/>
      <c r="I173" s="17">
        <v>78588.429999999993</v>
      </c>
      <c r="J173" s="18"/>
      <c r="K173" s="19">
        <v>23.568300000000001</v>
      </c>
      <c r="L173" s="18"/>
      <c r="M173" s="19">
        <f t="shared" ref="M173:M175" si="48">+K173*1.25</f>
        <v>29.460374999999999</v>
      </c>
      <c r="N173" s="18"/>
      <c r="O173" s="19">
        <v>35.352400000000003</v>
      </c>
    </row>
    <row r="174" spans="1:16" x14ac:dyDescent="0.25">
      <c r="A174" s="22">
        <v>24</v>
      </c>
      <c r="B174" s="22">
        <v>4241</v>
      </c>
      <c r="C174" s="23" t="s">
        <v>79</v>
      </c>
      <c r="D174" s="22" t="s">
        <v>13</v>
      </c>
      <c r="E174" s="17">
        <v>57768.26</v>
      </c>
      <c r="F174" s="18"/>
      <c r="G174" s="17">
        <v>72210.320000000007</v>
      </c>
      <c r="H174" s="18"/>
      <c r="I174" s="17">
        <v>86652.38</v>
      </c>
      <c r="J174" s="18"/>
      <c r="K174" s="19">
        <v>25.986599999999999</v>
      </c>
      <c r="L174" s="18"/>
      <c r="M174" s="19">
        <f t="shared" si="48"/>
        <v>32.483249999999998</v>
      </c>
      <c r="N174" s="18"/>
      <c r="O174" s="19">
        <f t="shared" ref="O174:O175" si="49">+K174*1.5</f>
        <v>38.979900000000001</v>
      </c>
    </row>
    <row r="175" spans="1:16" x14ac:dyDescent="0.25">
      <c r="A175" s="22">
        <v>26</v>
      </c>
      <c r="B175" s="22">
        <v>4251</v>
      </c>
      <c r="C175" s="23" t="s">
        <v>87</v>
      </c>
      <c r="D175" s="22" t="s">
        <v>13</v>
      </c>
      <c r="E175" s="17">
        <v>63700.42</v>
      </c>
      <c r="F175" s="18"/>
      <c r="G175" s="17">
        <v>79625.52</v>
      </c>
      <c r="H175" s="18"/>
      <c r="I175" s="17">
        <v>95550.62</v>
      </c>
      <c r="J175" s="18"/>
      <c r="K175" s="19">
        <v>28.655200000000001</v>
      </c>
      <c r="L175" s="18"/>
      <c r="M175" s="19">
        <f t="shared" si="48"/>
        <v>35.819000000000003</v>
      </c>
      <c r="N175" s="18"/>
      <c r="O175" s="19">
        <f t="shared" si="49"/>
        <v>42.982799999999997</v>
      </c>
    </row>
  </sheetData>
  <mergeCells count="4">
    <mergeCell ref="A1:J1"/>
    <mergeCell ref="A2:I2"/>
    <mergeCell ref="E4:I4"/>
    <mergeCell ref="K4:O4"/>
  </mergeCells>
  <pageMargins left="0.7" right="0.7" top="0.75" bottom="0.75" header="0.3" footer="0.3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Williams,Addie</dc:creator>
  <cp:lastModifiedBy>Williams,Addie</cp:lastModifiedBy>
  <cp:lastPrinted>2024-06-26T12:11:43Z</cp:lastPrinted>
  <dcterms:created xsi:type="dcterms:W3CDTF">2022-06-08T20:05:05Z</dcterms:created>
  <dcterms:modified xsi:type="dcterms:W3CDTF">2024-06-26T12:11:47Z</dcterms:modified>
</cp:coreProperties>
</file>